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Inese.Biuksane\Desktop\majaslapa\"/>
    </mc:Choice>
  </mc:AlternateContent>
  <xr:revisionPtr revIDLastSave="0" documentId="13_ncr:1_{D3FA413C-85AF-4744-AE34-3E500A68050D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Piemērs" sheetId="4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16" i="4" l="1"/>
  <c r="I16" i="4" s="1"/>
  <c r="G16" i="4"/>
  <c r="G17" i="4"/>
  <c r="H17" i="4" s="1"/>
  <c r="I17" i="4" s="1"/>
  <c r="G18" i="4"/>
  <c r="H18" i="4" s="1"/>
  <c r="I18" i="4" s="1"/>
  <c r="B19" i="4"/>
  <c r="G19" i="4" l="1"/>
  <c r="H19" i="4" s="1"/>
  <c r="I19" i="4" s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Inese Biukšāne</author>
  </authors>
  <commentList>
    <comment ref="E11" authorId="0" shapeId="0" xr:uid="{7C653710-0E7C-4FCE-A8C5-6E927107142C}">
      <text>
        <r>
          <rPr>
            <u/>
            <sz val="9"/>
            <color indexed="81"/>
            <rFont val="Tahoma"/>
            <family val="2"/>
            <charset val="186"/>
          </rPr>
          <t xml:space="preserve">Būvniecības cenu piedāvājums, kas iesniegts:
</t>
        </r>
        <r>
          <rPr>
            <sz val="9"/>
            <color indexed="81"/>
            <rFont val="Tahoma"/>
            <charset val="1"/>
          </rPr>
          <t xml:space="preserve">
- </t>
        </r>
        <r>
          <rPr>
            <b/>
            <sz val="9"/>
            <color indexed="81"/>
            <rFont val="Tahoma"/>
            <family val="2"/>
            <charset val="186"/>
          </rPr>
          <t>līdz 2021. gada 6. septembrim</t>
        </r>
        <r>
          <rPr>
            <sz val="9"/>
            <color indexed="81"/>
            <rFont val="Tahoma"/>
            <charset val="1"/>
          </rPr>
          <t xml:space="preserve">, 2022. gadam piemērojama prognozētā inflācija atbilstoši EM 2020. gadā veiktajam pētījumam – 3,22%;
</t>
        </r>
        <r>
          <rPr>
            <b/>
            <sz val="9"/>
            <color indexed="81"/>
            <rFont val="Tahoma"/>
            <family val="2"/>
            <charset val="186"/>
          </rPr>
          <t>- pēc 2021. gada 6. septembra</t>
        </r>
        <r>
          <rPr>
            <sz val="9"/>
            <color indexed="81"/>
            <rFont val="Tahoma"/>
            <charset val="1"/>
          </rPr>
          <t>, 2022. gadam piemērojama prognozētā inflācija atbilstoši EM 2021. gadā veiktajam pētījumam – 4,50%.</t>
        </r>
      </text>
    </comment>
  </commentList>
</comments>
</file>

<file path=xl/sharedStrings.xml><?xml version="1.0" encoding="utf-8"?>
<sst xmlns="http://schemas.openxmlformats.org/spreadsheetml/2006/main" count="40" uniqueCount="37">
  <si>
    <t>KOPĀ</t>
  </si>
  <si>
    <t>Būvobjekts/Līgums:</t>
  </si>
  <si>
    <t>Piedāvājuma iesniegšanas pēdējā diena:</t>
  </si>
  <si>
    <t>Tāmes pozīcija</t>
  </si>
  <si>
    <r>
      <t>Izm</t>
    </r>
    <r>
      <rPr>
        <b/>
        <vertAlign val="subscript"/>
        <sz val="10"/>
        <color theme="1"/>
        <rFont val="Times New Roman"/>
        <family val="1"/>
        <charset val="186"/>
      </rPr>
      <t>B</t>
    </r>
  </si>
  <si>
    <r>
      <t>I</t>
    </r>
    <r>
      <rPr>
        <b/>
        <vertAlign val="subscript"/>
        <sz val="10"/>
        <color theme="1"/>
        <rFont val="Times New Roman"/>
        <family val="1"/>
        <charset val="186"/>
      </rPr>
      <t>Bn</t>
    </r>
  </si>
  <si>
    <r>
      <t>I</t>
    </r>
    <r>
      <rPr>
        <b/>
        <vertAlign val="subscript"/>
        <sz val="10"/>
        <color theme="1"/>
        <rFont val="Times New Roman"/>
        <family val="1"/>
        <charset val="186"/>
      </rPr>
      <t>Bo</t>
    </r>
  </si>
  <si>
    <t>Aprēķina mēnesī tāmē paveikto darbu noteiktās būvmateriālu izmaksas jeb izpildāmā līguma daļas vērtība (EUR)</t>
  </si>
  <si>
    <r>
      <t>Inflācija</t>
    </r>
    <r>
      <rPr>
        <b/>
        <vertAlign val="subscript"/>
        <sz val="10"/>
        <color theme="1"/>
        <rFont val="Times New Roman"/>
        <family val="1"/>
        <charset val="186"/>
      </rPr>
      <t>%</t>
    </r>
  </si>
  <si>
    <t>2020. gada pētījuma dati</t>
  </si>
  <si>
    <t>2021. gada pētījuma dati</t>
  </si>
  <si>
    <r>
      <t>K</t>
    </r>
    <r>
      <rPr>
        <b/>
        <vertAlign val="subscript"/>
        <sz val="10"/>
        <color theme="1"/>
        <rFont val="Times New Roman"/>
        <family val="1"/>
        <charset val="186"/>
      </rPr>
      <t>B</t>
    </r>
  </si>
  <si>
    <t>x</t>
  </si>
  <si>
    <t>Būvmateriālu izmaksu korekcijas summa (EUR)</t>
  </si>
  <si>
    <t>01.01.2021.</t>
  </si>
  <si>
    <t>01.03.2021. - 01.03.2023.</t>
  </si>
  <si>
    <t>PASŪTĪTĀJS:</t>
  </si>
  <si>
    <t>IZPILDĪTĀJS:</t>
  </si>
  <si>
    <t>Līguma izpildes termiņš:</t>
  </si>
  <si>
    <t>Dzīvojamās ēkas</t>
  </si>
  <si>
    <t>Janvāris</t>
  </si>
  <si>
    <t>Marts</t>
  </si>
  <si>
    <r>
      <rPr>
        <i/>
        <vertAlign val="superscript"/>
        <sz val="8"/>
        <rFont val="Times New Roman"/>
        <family val="1"/>
        <charset val="186"/>
      </rPr>
      <t>1</t>
    </r>
    <r>
      <rPr>
        <i/>
        <sz val="8"/>
        <rFont val="Times New Roman"/>
        <family val="1"/>
        <charset val="186"/>
      </rPr>
      <t xml:space="preserve">Ekonomikas ministrijas (EM) 2020. gadā veikts pētījums “Par prognozētajām izmaiņām darbaspēka un būvmateriālu izmaksām būvniecības nozarē Latvijā 2020. -2024.” un 2021. gadā veikts pētījums “Prognozētās izmaiņās darbaspēka un būvmateriālu izmaksās būvniecības nozarē Latvijā 2021.-2025.” pieejams EM mājaslapā: </t>
    </r>
    <r>
      <rPr>
        <i/>
        <sz val="8"/>
        <color rgb="FF0000CC"/>
        <rFont val="Times New Roman"/>
        <family val="1"/>
        <charset val="186"/>
      </rPr>
      <t>https://www.em.gov.lv/lv/buvniecibas-nozare-attistiba-strategija-un-petijumi</t>
    </r>
    <r>
      <rPr>
        <i/>
        <sz val="8"/>
        <rFont val="Times New Roman"/>
        <family val="1"/>
        <charset val="186"/>
      </rPr>
      <t>.</t>
    </r>
  </si>
  <si>
    <t>2022. gada marts (1 mēnesis)</t>
  </si>
  <si>
    <t>Objekts:</t>
  </si>
  <si>
    <t>Indeksācijas periods:</t>
  </si>
  <si>
    <t>Būvmateriālu izmaksas (EUR)</t>
  </si>
  <si>
    <t>Būvmateriālu izmaksu sadārdzinājuma aprēķināšanas piemērs</t>
  </si>
  <si>
    <t>Būvmateriālu vērtība pēc sadārdzinājuma novērtēšanas</t>
  </si>
  <si>
    <r>
      <t>Būvmateriāliem prognozētā inflācija pēc kombinētās metodes 2022. gadam atbilstoši EM veiktajiem pētījumiem</t>
    </r>
    <r>
      <rPr>
        <b/>
        <vertAlign val="superscript"/>
        <sz val="10"/>
        <color theme="1"/>
        <rFont val="Times New Roman"/>
        <family val="1"/>
        <charset val="186"/>
      </rPr>
      <t>1</t>
    </r>
    <r>
      <rPr>
        <b/>
        <sz val="10"/>
        <color theme="1"/>
        <rFont val="Times New Roman"/>
        <family val="1"/>
        <charset val="186"/>
      </rPr>
      <t xml:space="preserve"> (%)</t>
    </r>
  </si>
  <si>
    <t>Izmantoti CSP dati:</t>
  </si>
  <si>
    <r>
      <t xml:space="preserve">Būvniecības izmaksu indekss pa resursu veidiem un būvmateriālu grupām pa mēnešiem (2021=100) </t>
    </r>
    <r>
      <rPr>
        <i/>
        <sz val="10"/>
        <color theme="1"/>
        <rFont val="Times New Roman"/>
        <family val="1"/>
        <charset val="186"/>
      </rPr>
      <t xml:space="preserve">un </t>
    </r>
    <r>
      <rPr>
        <sz val="10"/>
        <color theme="1"/>
        <rFont val="Times New Roman"/>
        <family val="1"/>
        <charset val="186"/>
      </rPr>
      <t xml:space="preserve">
Būvmateriālu indekss dalījumā pa objektu grupām (dzīvojamās ēkas, nedzīvojamās ēkas, u.c.) pa mēnešiem (2015=100)</t>
    </r>
  </si>
  <si>
    <t>Būvniecības izmaksu indekss pa resursu veidiem un būvmateriālu grupām un/vai Būvmateriālu indekss dalījumā pa objektu grupām pēc CSP datiem 2022. gadā (%)</t>
  </si>
  <si>
    <t>Metāls, metāla izstrādājumi</t>
  </si>
  <si>
    <t>Elektromateriāli</t>
  </si>
  <si>
    <t>Sadārdzinājums (%)</t>
  </si>
  <si>
    <t>Pārējie būvmateriāli, kas nav identificējami pēc CSP būvmateriālu grupu saraksta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</si>
</sst>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18" x14ac:knownFonts="1">
    <font>
      <sz val="11"/>
      <color theme="1"/>
      <name val="Calibri"/>
      <family val="2"/>
      <charset val="186"/>
      <scheme val="minor"/>
    </font>
    <font>
      <sz val="12"/>
      <name val="Times New Roman"/>
      <family val="1"/>
      <charset val="186"/>
    </font>
    <font>
      <b/>
      <sz val="10"/>
      <color theme="1"/>
      <name val="Times New Roman"/>
      <family val="1"/>
      <charset val="186"/>
    </font>
    <font>
      <sz val="10"/>
      <color theme="1"/>
      <name val="Times New Roman"/>
      <family val="1"/>
      <charset val="186"/>
    </font>
    <font>
      <sz val="10"/>
      <color rgb="FFFF0000"/>
      <name val="Times New Roman"/>
      <family val="1"/>
      <charset val="186"/>
    </font>
    <font>
      <sz val="10"/>
      <name val="Times New Roman"/>
      <family val="1"/>
      <charset val="186"/>
    </font>
    <font>
      <b/>
      <sz val="10"/>
      <name val="Times New Roman"/>
      <family val="1"/>
      <charset val="186"/>
    </font>
    <font>
      <b/>
      <vertAlign val="subscript"/>
      <sz val="10"/>
      <color theme="1"/>
      <name val="Times New Roman"/>
      <family val="1"/>
      <charset val="186"/>
    </font>
    <font>
      <sz val="9"/>
      <color indexed="81"/>
      <name val="Tahoma"/>
      <charset val="1"/>
    </font>
    <font>
      <b/>
      <sz val="9"/>
      <color indexed="81"/>
      <name val="Tahoma"/>
      <family val="2"/>
      <charset val="186"/>
    </font>
    <font>
      <b/>
      <vertAlign val="superscript"/>
      <sz val="10"/>
      <color theme="1"/>
      <name val="Times New Roman"/>
      <family val="1"/>
      <charset val="186"/>
    </font>
    <font>
      <i/>
      <sz val="8"/>
      <name val="Times New Roman"/>
      <family val="1"/>
      <charset val="186"/>
    </font>
    <font>
      <i/>
      <vertAlign val="superscript"/>
      <sz val="8"/>
      <name val="Times New Roman"/>
      <family val="1"/>
      <charset val="186"/>
    </font>
    <font>
      <sz val="11"/>
      <color rgb="FF000000"/>
      <name val="Calibri"/>
      <family val="2"/>
    </font>
    <font>
      <u/>
      <sz val="9"/>
      <color indexed="81"/>
      <name val="Tahoma"/>
      <family val="2"/>
      <charset val="186"/>
    </font>
    <font>
      <i/>
      <sz val="8"/>
      <color rgb="FF0000CC"/>
      <name val="Times New Roman"/>
      <family val="1"/>
      <charset val="186"/>
    </font>
    <font>
      <b/>
      <sz val="12"/>
      <name val="Times New Roman"/>
      <family val="1"/>
      <charset val="186"/>
    </font>
    <font>
      <i/>
      <sz val="10"/>
      <color theme="1"/>
      <name val="Times New Roman"/>
      <family val="1"/>
      <charset val="186"/>
    </font>
  </fonts>
  <fills count="5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  <fill>
      <patternFill patternType="solid">
        <fgColor rgb="FFD6DCE4"/>
        <bgColor indexed="64"/>
      </patternFill>
    </fill>
    <fill>
      <patternFill patternType="solid">
        <fgColor theme="9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13" fillId="0" borderId="0" applyBorder="0"/>
  </cellStyleXfs>
  <cellXfs count="67">
    <xf numFmtId="0" fontId="0" fillId="0" borderId="0" xfId="0"/>
    <xf numFmtId="0" fontId="2" fillId="0" borderId="0" xfId="0" applyFont="1"/>
    <xf numFmtId="0" fontId="4" fillId="0" borderId="0" xfId="0" applyFont="1"/>
    <xf numFmtId="0" fontId="6" fillId="0" borderId="0" xfId="0" applyFont="1" applyFill="1" applyBorder="1"/>
    <xf numFmtId="0" fontId="0" fillId="0" borderId="0" xfId="0" applyBorder="1"/>
    <xf numFmtId="0" fontId="3" fillId="0" borderId="0" xfId="0" applyFont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3" fillId="0" borderId="0" xfId="0" applyFont="1" applyFill="1" applyAlignment="1">
      <alignment horizontal="center" vertical="center"/>
    </xf>
    <xf numFmtId="0" fontId="0" fillId="0" borderId="0" xfId="0" applyFill="1"/>
    <xf numFmtId="14" fontId="3" fillId="0" borderId="0" xfId="0" applyNumberFormat="1" applyFont="1" applyFill="1" applyAlignment="1">
      <alignment horizontal="center" vertical="center"/>
    </xf>
    <xf numFmtId="0" fontId="5" fillId="0" borderId="1" xfId="1" applyFont="1" applyBorder="1" applyAlignment="1">
      <alignment horizontal="left" vertical="center" wrapText="1"/>
    </xf>
    <xf numFmtId="0" fontId="5" fillId="0" borderId="1" xfId="1" applyFont="1" applyFill="1" applyBorder="1" applyAlignment="1">
      <alignment horizontal="left" vertical="center" wrapText="1"/>
    </xf>
    <xf numFmtId="3" fontId="3" fillId="0" borderId="1" xfId="0" applyNumberFormat="1" applyFont="1" applyFill="1" applyBorder="1" applyAlignment="1">
      <alignment horizontal="center" vertical="center"/>
    </xf>
    <xf numFmtId="1" fontId="3" fillId="0" borderId="1" xfId="0" applyNumberFormat="1" applyFont="1" applyFill="1" applyBorder="1" applyAlignment="1">
      <alignment horizontal="center" vertical="center"/>
    </xf>
    <xf numFmtId="4" fontId="3" fillId="0" borderId="1" xfId="0" applyNumberFormat="1" applyFont="1" applyFill="1" applyBorder="1" applyAlignment="1">
      <alignment horizontal="center" vertical="center"/>
    </xf>
    <xf numFmtId="0" fontId="6" fillId="0" borderId="0" xfId="0" applyFont="1" applyFill="1"/>
    <xf numFmtId="0" fontId="16" fillId="0" borderId="0" xfId="0" applyFont="1"/>
    <xf numFmtId="2" fontId="2" fillId="2" borderId="1" xfId="0" applyNumberFormat="1" applyFont="1" applyFill="1" applyBorder="1" applyAlignment="1">
      <alignment horizontal="center" vertical="center" wrapText="1"/>
    </xf>
    <xf numFmtId="0" fontId="3" fillId="0" borderId="0" xfId="0" applyFont="1"/>
    <xf numFmtId="0" fontId="3" fillId="0" borderId="0" xfId="0" applyFont="1" applyFill="1"/>
    <xf numFmtId="0" fontId="2" fillId="0" borderId="0" xfId="0" applyFont="1" applyFill="1"/>
    <xf numFmtId="0" fontId="0" fillId="0" borderId="0" xfId="0" applyFill="1" applyAlignment="1">
      <alignment horizontal="center" vertical="center"/>
    </xf>
    <xf numFmtId="2" fontId="2" fillId="2" borderId="1" xfId="0" applyNumberFormat="1" applyFont="1" applyFill="1" applyBorder="1" applyAlignment="1">
      <alignment horizontal="center" vertical="center" wrapText="1"/>
    </xf>
    <xf numFmtId="4" fontId="2" fillId="4" borderId="1" xfId="0" applyNumberFormat="1" applyFont="1" applyFill="1" applyBorder="1" applyAlignment="1">
      <alignment horizontal="center" vertical="center"/>
    </xf>
    <xf numFmtId="1" fontId="2" fillId="4" borderId="1" xfId="0" applyNumberFormat="1" applyFont="1" applyFill="1" applyBorder="1" applyAlignment="1">
      <alignment horizontal="center" vertical="center"/>
    </xf>
    <xf numFmtId="0" fontId="6" fillId="3" borderId="1" xfId="0" applyFont="1" applyFill="1" applyBorder="1"/>
    <xf numFmtId="3" fontId="6" fillId="3" borderId="1" xfId="0" applyNumberFormat="1" applyFont="1" applyFill="1" applyBorder="1" applyAlignment="1">
      <alignment horizontal="center" vertical="center"/>
    </xf>
    <xf numFmtId="0" fontId="6" fillId="3" borderId="1" xfId="0" applyFont="1" applyFill="1" applyBorder="1" applyAlignment="1">
      <alignment horizontal="center" vertical="center"/>
    </xf>
    <xf numFmtId="4" fontId="6" fillId="3" borderId="1" xfId="0" applyNumberFormat="1" applyFont="1" applyFill="1" applyBorder="1" applyAlignment="1">
      <alignment horizontal="center" vertical="center"/>
    </xf>
    <xf numFmtId="2" fontId="2" fillId="2" borderId="11" xfId="0" applyNumberFormat="1" applyFont="1" applyFill="1" applyBorder="1" applyAlignment="1">
      <alignment horizontal="center" vertical="center" wrapText="1"/>
    </xf>
    <xf numFmtId="14" fontId="3" fillId="0" borderId="0" xfId="0" applyNumberFormat="1" applyFont="1" applyFill="1" applyAlignment="1">
      <alignment vertical="center"/>
    </xf>
    <xf numFmtId="0" fontId="3" fillId="0" borderId="0" xfId="0" applyFont="1" applyFill="1" applyAlignment="1">
      <alignment vertical="center"/>
    </xf>
    <xf numFmtId="0" fontId="2" fillId="0" borderId="0" xfId="0" applyFont="1" applyAlignment="1">
      <alignment horizontal="right" vertical="center"/>
    </xf>
    <xf numFmtId="0" fontId="2" fillId="0" borderId="0" xfId="0" applyFont="1" applyFill="1" applyAlignment="1">
      <alignment horizontal="right" vertical="center"/>
    </xf>
    <xf numFmtId="44" fontId="2" fillId="0" borderId="0" xfId="0" applyNumberFormat="1" applyFont="1" applyFill="1" applyAlignment="1">
      <alignment horizontal="right" vertical="center" wrapText="1"/>
    </xf>
    <xf numFmtId="2" fontId="2" fillId="2" borderId="12" xfId="0" applyNumberFormat="1" applyFont="1" applyFill="1" applyBorder="1" applyAlignment="1">
      <alignment horizontal="center" vertical="center" wrapText="1"/>
    </xf>
    <xf numFmtId="2" fontId="2" fillId="2" borderId="1" xfId="0" applyNumberFormat="1" applyFont="1" applyFill="1" applyBorder="1" applyAlignment="1">
      <alignment horizontal="center" vertical="center" wrapText="1"/>
    </xf>
    <xf numFmtId="4" fontId="5" fillId="0" borderId="6" xfId="0" applyNumberFormat="1" applyFont="1" applyBorder="1" applyAlignment="1">
      <alignment horizontal="center" vertical="center"/>
    </xf>
    <xf numFmtId="4" fontId="5" fillId="0" borderId="1" xfId="0" applyNumberFormat="1" applyFont="1" applyBorder="1" applyAlignment="1">
      <alignment horizontal="center" vertical="center"/>
    </xf>
    <xf numFmtId="3" fontId="5" fillId="0" borderId="1" xfId="0" applyNumberFormat="1" applyFont="1" applyFill="1" applyBorder="1" applyAlignment="1">
      <alignment horizontal="center" vertical="center"/>
    </xf>
    <xf numFmtId="4" fontId="5" fillId="0" borderId="1" xfId="0" applyNumberFormat="1" applyFont="1" applyFill="1" applyBorder="1" applyAlignment="1">
      <alignment horizontal="center" vertical="center"/>
    </xf>
    <xf numFmtId="1" fontId="5" fillId="0" borderId="1" xfId="0" applyNumberFormat="1" applyFont="1" applyFill="1" applyBorder="1" applyAlignment="1">
      <alignment horizontal="center" vertical="center"/>
    </xf>
    <xf numFmtId="0" fontId="5" fillId="0" borderId="0" xfId="0" applyFont="1" applyFill="1"/>
    <xf numFmtId="4" fontId="3" fillId="0" borderId="1" xfId="0" applyNumberFormat="1" applyFont="1" applyBorder="1" applyAlignment="1">
      <alignment horizontal="center" vertical="center"/>
    </xf>
    <xf numFmtId="2" fontId="2" fillId="2" borderId="2" xfId="0" applyNumberFormat="1" applyFont="1" applyFill="1" applyBorder="1" applyAlignment="1">
      <alignment horizontal="center" vertical="center" wrapText="1"/>
    </xf>
    <xf numFmtId="2" fontId="2" fillId="2" borderId="7" xfId="0" applyNumberFormat="1" applyFont="1" applyFill="1" applyBorder="1" applyAlignment="1">
      <alignment horizontal="center" vertical="center" wrapText="1"/>
    </xf>
    <xf numFmtId="2" fontId="2" fillId="2" borderId="8" xfId="0" applyNumberFormat="1" applyFont="1" applyFill="1" applyBorder="1" applyAlignment="1">
      <alignment horizontal="center" vertical="center" wrapText="1"/>
    </xf>
    <xf numFmtId="2" fontId="2" fillId="2" borderId="9" xfId="0" applyNumberFormat="1" applyFont="1" applyFill="1" applyBorder="1" applyAlignment="1">
      <alignment horizontal="center" vertical="center" wrapText="1"/>
    </xf>
    <xf numFmtId="2" fontId="2" fillId="2" borderId="3" xfId="0" applyNumberFormat="1" applyFont="1" applyFill="1" applyBorder="1" applyAlignment="1">
      <alignment horizontal="center" vertical="center" wrapText="1"/>
    </xf>
    <xf numFmtId="2" fontId="2" fillId="2" borderId="10" xfId="0" applyNumberFormat="1" applyFont="1" applyFill="1" applyBorder="1" applyAlignment="1">
      <alignment horizontal="center" vertical="center" wrapText="1"/>
    </xf>
    <xf numFmtId="0" fontId="3" fillId="0" borderId="13" xfId="0" applyFont="1" applyFill="1" applyBorder="1" applyAlignment="1">
      <alignment horizontal="left" vertical="center" wrapText="1"/>
    </xf>
    <xf numFmtId="0" fontId="11" fillId="0" borderId="0" xfId="0" applyFont="1" applyFill="1" applyAlignment="1">
      <alignment horizontal="left" vertical="center" wrapText="1"/>
    </xf>
    <xf numFmtId="0" fontId="2" fillId="3" borderId="1" xfId="0" applyFont="1" applyFill="1" applyBorder="1" applyAlignment="1">
      <alignment horizontal="center" vertical="center"/>
    </xf>
    <xf numFmtId="2" fontId="2" fillId="2" borderId="12" xfId="0" applyNumberFormat="1" applyFont="1" applyFill="1" applyBorder="1" applyAlignment="1">
      <alignment horizontal="center" vertical="center" wrapText="1"/>
    </xf>
    <xf numFmtId="2" fontId="2" fillId="2" borderId="1" xfId="0" applyNumberFormat="1" applyFont="1" applyFill="1" applyBorder="1" applyAlignment="1">
      <alignment horizontal="center" vertical="center" wrapText="1"/>
    </xf>
    <xf numFmtId="2" fontId="2" fillId="4" borderId="2" xfId="0" applyNumberFormat="1" applyFont="1" applyFill="1" applyBorder="1" applyAlignment="1">
      <alignment horizontal="center" vertical="center" wrapText="1"/>
    </xf>
    <xf numFmtId="2" fontId="2" fillId="4" borderId="7" xfId="0" applyNumberFormat="1" applyFont="1" applyFill="1" applyBorder="1" applyAlignment="1">
      <alignment horizontal="center" vertical="center" wrapText="1"/>
    </xf>
    <xf numFmtId="2" fontId="2" fillId="4" borderId="8" xfId="0" applyNumberFormat="1" applyFont="1" applyFill="1" applyBorder="1" applyAlignment="1">
      <alignment horizontal="center" vertical="center" wrapText="1"/>
    </xf>
    <xf numFmtId="2" fontId="2" fillId="4" borderId="9" xfId="0" applyNumberFormat="1" applyFont="1" applyFill="1" applyBorder="1" applyAlignment="1">
      <alignment horizontal="center" vertical="center" wrapText="1"/>
    </xf>
    <xf numFmtId="2" fontId="2" fillId="4" borderId="3" xfId="0" applyNumberFormat="1" applyFont="1" applyFill="1" applyBorder="1" applyAlignment="1">
      <alignment horizontal="center" vertical="center" wrapText="1"/>
    </xf>
    <xf numFmtId="2" fontId="2" fillId="4" borderId="10" xfId="0" applyNumberFormat="1" applyFont="1" applyFill="1" applyBorder="1" applyAlignment="1">
      <alignment horizontal="center" vertical="center" wrapText="1"/>
    </xf>
    <xf numFmtId="2" fontId="2" fillId="4" borderId="4" xfId="0" applyNumberFormat="1" applyFont="1" applyFill="1" applyBorder="1" applyAlignment="1">
      <alignment horizontal="center" vertical="center" wrapText="1"/>
    </xf>
    <xf numFmtId="2" fontId="2" fillId="4" borderId="6" xfId="0" applyNumberFormat="1" applyFont="1" applyFill="1" applyBorder="1" applyAlignment="1">
      <alignment horizontal="center" vertical="center" wrapText="1"/>
    </xf>
    <xf numFmtId="2" fontId="2" fillId="2" borderId="4" xfId="0" applyNumberFormat="1" applyFont="1" applyFill="1" applyBorder="1" applyAlignment="1">
      <alignment horizontal="center" vertical="center" wrapText="1"/>
    </xf>
    <xf numFmtId="2" fontId="2" fillId="2" borderId="5" xfId="0" applyNumberFormat="1" applyFont="1" applyFill="1" applyBorder="1" applyAlignment="1">
      <alignment horizontal="center" vertical="center" wrapText="1"/>
    </xf>
    <xf numFmtId="2" fontId="2" fillId="2" borderId="6" xfId="0" applyNumberFormat="1" applyFont="1" applyFill="1" applyBorder="1" applyAlignment="1">
      <alignment horizontal="center" vertical="center" wrapText="1"/>
    </xf>
  </cellXfs>
  <cellStyles count="3">
    <cellStyle name="Normal" xfId="0" builtinId="0"/>
    <cellStyle name="Normal 2" xfId="2" xr:uid="{57AE02F7-3C66-47B2-B8D8-9F9775D6B809}"/>
    <cellStyle name="Normal 3" xfId="1" xr:uid="{E7C62ADC-EE6A-4CF6-AEE1-8A12E64EE859}"/>
  </cellStyles>
  <dxfs count="0"/>
  <tableStyles count="0" defaultTableStyle="TableStyleMedium2" defaultPivotStyle="PivotStyleLight16"/>
  <colors>
    <mruColors>
      <color rgb="FFD6DCE4"/>
      <color rgb="FF009900"/>
      <color rgb="FF0000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F5262A-BE3C-4D8F-8BB7-D538FAD4E1F9}">
  <dimension ref="A1:I26"/>
  <sheetViews>
    <sheetView tabSelected="1" topLeftCell="A10" workbookViewId="0">
      <selection activeCell="K13" sqref="K13"/>
    </sheetView>
  </sheetViews>
  <sheetFormatPr defaultRowHeight="14.5" x14ac:dyDescent="0.35"/>
  <cols>
    <col min="1" max="1" width="32.08984375" customWidth="1"/>
    <col min="2" max="2" width="19.26953125" style="7" customWidth="1"/>
    <col min="3" max="4" width="10.7265625" style="7" customWidth="1"/>
    <col min="5" max="6" width="10.90625" style="7" customWidth="1"/>
    <col min="7" max="7" width="12.08984375" style="7" customWidth="1"/>
    <col min="8" max="9" width="13.08984375" style="7" customWidth="1"/>
    <col min="11" max="11" width="10.81640625" bestFit="1" customWidth="1"/>
  </cols>
  <sheetData>
    <row r="1" spans="1:9" ht="15" customHeight="1" x14ac:dyDescent="0.35">
      <c r="A1" s="17" t="s">
        <v>27</v>
      </c>
      <c r="B1" s="5"/>
      <c r="C1" s="5"/>
      <c r="D1" s="5"/>
      <c r="E1" s="5"/>
      <c r="F1" s="5"/>
      <c r="G1" s="5"/>
    </row>
    <row r="2" spans="1:9" s="19" customFormat="1" ht="15" customHeight="1" x14ac:dyDescent="0.3">
      <c r="A2" s="1"/>
      <c r="B2" s="5"/>
      <c r="C2" s="5"/>
      <c r="D2" s="5"/>
      <c r="E2" s="5"/>
      <c r="F2" s="5"/>
      <c r="G2" s="5"/>
      <c r="H2" s="5"/>
      <c r="I2" s="5"/>
    </row>
    <row r="3" spans="1:9" s="19" customFormat="1" ht="15" customHeight="1" x14ac:dyDescent="0.3">
      <c r="A3" s="33" t="s">
        <v>1</v>
      </c>
      <c r="B3" s="5"/>
      <c r="C3" s="5"/>
      <c r="D3" s="5"/>
      <c r="E3" s="5"/>
      <c r="F3" s="5"/>
      <c r="G3" s="5"/>
      <c r="H3" s="5"/>
      <c r="I3" s="5"/>
    </row>
    <row r="4" spans="1:9" s="19" customFormat="1" ht="15" customHeight="1" x14ac:dyDescent="0.3">
      <c r="A4" s="33" t="s">
        <v>16</v>
      </c>
      <c r="B4" s="5"/>
      <c r="C4" s="5"/>
      <c r="D4" s="5"/>
      <c r="E4" s="5"/>
      <c r="F4" s="5"/>
      <c r="G4" s="5"/>
      <c r="H4" s="5"/>
      <c r="I4" s="5"/>
    </row>
    <row r="5" spans="1:9" s="20" customFormat="1" ht="15" customHeight="1" x14ac:dyDescent="0.3">
      <c r="A5" s="34" t="s">
        <v>17</v>
      </c>
      <c r="B5" s="8"/>
      <c r="C5" s="8"/>
      <c r="D5" s="8"/>
      <c r="E5" s="8"/>
      <c r="F5" s="8"/>
      <c r="G5" s="8"/>
      <c r="H5" s="8"/>
      <c r="I5" s="8"/>
    </row>
    <row r="6" spans="1:9" s="20" customFormat="1" ht="15" customHeight="1" x14ac:dyDescent="0.3">
      <c r="A6" s="34" t="s">
        <v>2</v>
      </c>
      <c r="B6" s="31" t="s">
        <v>14</v>
      </c>
      <c r="C6" s="10"/>
      <c r="D6" s="10"/>
      <c r="E6" s="10"/>
      <c r="F6" s="10"/>
      <c r="G6" s="10"/>
      <c r="H6" s="8"/>
      <c r="I6" s="8"/>
    </row>
    <row r="7" spans="1:9" s="20" customFormat="1" ht="15" customHeight="1" x14ac:dyDescent="0.3">
      <c r="A7" s="34" t="s">
        <v>18</v>
      </c>
      <c r="B7" s="32" t="s">
        <v>15</v>
      </c>
      <c r="C7" s="8"/>
      <c r="D7" s="8"/>
      <c r="E7" s="8"/>
      <c r="F7" s="8"/>
      <c r="G7" s="8"/>
      <c r="H7" s="8"/>
      <c r="I7" s="8"/>
    </row>
    <row r="8" spans="1:9" s="20" customFormat="1" ht="15" customHeight="1" x14ac:dyDescent="0.3">
      <c r="A8" s="35" t="s">
        <v>25</v>
      </c>
      <c r="B8" s="32" t="s">
        <v>23</v>
      </c>
      <c r="C8" s="8"/>
      <c r="D8" s="8"/>
      <c r="E8" s="8"/>
      <c r="F8" s="8"/>
      <c r="G8" s="8"/>
      <c r="H8" s="8"/>
      <c r="I8" s="8"/>
    </row>
    <row r="9" spans="1:9" s="20" customFormat="1" ht="15" customHeight="1" x14ac:dyDescent="0.3">
      <c r="A9" s="35" t="s">
        <v>24</v>
      </c>
      <c r="B9" s="32" t="s">
        <v>19</v>
      </c>
      <c r="C9" s="8"/>
      <c r="D9" s="8"/>
      <c r="E9" s="8"/>
      <c r="F9" s="8"/>
      <c r="G9" s="8"/>
      <c r="H9" s="8"/>
      <c r="I9" s="8"/>
    </row>
    <row r="10" spans="1:9" s="20" customFormat="1" ht="30" customHeight="1" x14ac:dyDescent="0.3">
      <c r="A10" s="35" t="s">
        <v>30</v>
      </c>
      <c r="B10" s="51" t="s">
        <v>31</v>
      </c>
      <c r="C10" s="51"/>
      <c r="D10" s="51"/>
      <c r="E10" s="51"/>
      <c r="F10" s="51"/>
      <c r="G10" s="51"/>
      <c r="H10" s="51"/>
      <c r="I10" s="51"/>
    </row>
    <row r="11" spans="1:9" s="19" customFormat="1" ht="45" customHeight="1" x14ac:dyDescent="0.3">
      <c r="A11" s="53" t="s">
        <v>3</v>
      </c>
      <c r="B11" s="45" t="s">
        <v>7</v>
      </c>
      <c r="C11" s="45" t="s">
        <v>32</v>
      </c>
      <c r="D11" s="46"/>
      <c r="E11" s="45" t="s">
        <v>29</v>
      </c>
      <c r="F11" s="46"/>
      <c r="G11" s="64" t="s">
        <v>13</v>
      </c>
      <c r="H11" s="56" t="s">
        <v>28</v>
      </c>
      <c r="I11" s="57"/>
    </row>
    <row r="12" spans="1:9" s="19" customFormat="1" ht="15" customHeight="1" x14ac:dyDescent="0.3">
      <c r="A12" s="53"/>
      <c r="B12" s="47"/>
      <c r="C12" s="47"/>
      <c r="D12" s="48"/>
      <c r="E12" s="47"/>
      <c r="F12" s="48"/>
      <c r="G12" s="65"/>
      <c r="H12" s="58"/>
      <c r="I12" s="59"/>
    </row>
    <row r="13" spans="1:9" s="19" customFormat="1" ht="30" customHeight="1" x14ac:dyDescent="0.3">
      <c r="A13" s="53"/>
      <c r="B13" s="47"/>
      <c r="C13" s="49"/>
      <c r="D13" s="50"/>
      <c r="E13" s="49"/>
      <c r="F13" s="50"/>
      <c r="G13" s="65"/>
      <c r="H13" s="60"/>
      <c r="I13" s="61"/>
    </row>
    <row r="14" spans="1:9" s="19" customFormat="1" ht="30" customHeight="1" x14ac:dyDescent="0.3">
      <c r="A14" s="53"/>
      <c r="B14" s="49"/>
      <c r="C14" s="23" t="s">
        <v>20</v>
      </c>
      <c r="D14" s="23" t="s">
        <v>21</v>
      </c>
      <c r="E14" s="36" t="s">
        <v>9</v>
      </c>
      <c r="F14" s="37" t="s">
        <v>10</v>
      </c>
      <c r="G14" s="66"/>
      <c r="H14" s="62" t="s">
        <v>26</v>
      </c>
      <c r="I14" s="62" t="s">
        <v>35</v>
      </c>
    </row>
    <row r="15" spans="1:9" s="1" customFormat="1" ht="15" customHeight="1" x14ac:dyDescent="0.3">
      <c r="A15" s="53"/>
      <c r="B15" s="30" t="s">
        <v>4</v>
      </c>
      <c r="C15" s="23" t="s">
        <v>6</v>
      </c>
      <c r="D15" s="23" t="s">
        <v>5</v>
      </c>
      <c r="E15" s="54" t="s">
        <v>8</v>
      </c>
      <c r="F15" s="55"/>
      <c r="G15" s="18" t="s">
        <v>11</v>
      </c>
      <c r="H15" s="63"/>
      <c r="I15" s="63"/>
    </row>
    <row r="16" spans="1:9" s="43" customFormat="1" ht="13" x14ac:dyDescent="0.3">
      <c r="A16" s="11" t="s">
        <v>33</v>
      </c>
      <c r="B16" s="40">
        <v>100000</v>
      </c>
      <c r="C16" s="38">
        <v>112.5</v>
      </c>
      <c r="D16" s="38">
        <v>132</v>
      </c>
      <c r="E16" s="41">
        <v>3.22</v>
      </c>
      <c r="F16" s="41">
        <v>4.5</v>
      </c>
      <c r="G16" s="15">
        <f t="shared" ref="G16:G17" si="0">B16*(((D16-C16)/C16*100)-E16)/100</f>
        <v>14113.333333333336</v>
      </c>
      <c r="H16" s="41">
        <f>B16+G16</f>
        <v>114113.33333333334</v>
      </c>
      <c r="I16" s="42">
        <f>((H16/B16)*100)-100</f>
        <v>14.11333333333333</v>
      </c>
    </row>
    <row r="17" spans="1:9" s="43" customFormat="1" ht="13" x14ac:dyDescent="0.3">
      <c r="A17" s="11" t="s">
        <v>34</v>
      </c>
      <c r="B17" s="40">
        <v>30000</v>
      </c>
      <c r="C17" s="39">
        <v>108.4</v>
      </c>
      <c r="D17" s="39">
        <v>120.3</v>
      </c>
      <c r="E17" s="41">
        <v>3.22</v>
      </c>
      <c r="F17" s="41">
        <v>4.5</v>
      </c>
      <c r="G17" s="15">
        <f t="shared" si="0"/>
        <v>2327.3579335793329</v>
      </c>
      <c r="H17" s="41">
        <f>B17+G17</f>
        <v>32327.357933579333</v>
      </c>
      <c r="I17" s="42">
        <f>((H17/B17)*100)-100</f>
        <v>7.7578597785977763</v>
      </c>
    </row>
    <row r="18" spans="1:9" s="20" customFormat="1" ht="30" customHeight="1" x14ac:dyDescent="0.3">
      <c r="A18" s="12" t="s">
        <v>36</v>
      </c>
      <c r="B18" s="13">
        <v>850000</v>
      </c>
      <c r="C18" s="44">
        <v>136.30000000000001</v>
      </c>
      <c r="D18" s="44">
        <v>147.30000000000001</v>
      </c>
      <c r="E18" s="15">
        <v>3.22</v>
      </c>
      <c r="F18" s="15">
        <v>4.5</v>
      </c>
      <c r="G18" s="15">
        <f>B18*(((D18-C18)/C18*100)-E18)/100</f>
        <v>41228.679383712391</v>
      </c>
      <c r="H18" s="15">
        <f>B18+G18</f>
        <v>891228.67938371236</v>
      </c>
      <c r="I18" s="14">
        <f>((H18/B18)*100)-100</f>
        <v>4.8504328686720442</v>
      </c>
    </row>
    <row r="19" spans="1:9" s="21" customFormat="1" ht="13" x14ac:dyDescent="0.3">
      <c r="A19" s="26" t="s">
        <v>0</v>
      </c>
      <c r="B19" s="27">
        <f>SUM(B16:B18)</f>
        <v>980000</v>
      </c>
      <c r="C19" s="28" t="s">
        <v>12</v>
      </c>
      <c r="D19" s="28" t="s">
        <v>12</v>
      </c>
      <c r="E19" s="28" t="s">
        <v>12</v>
      </c>
      <c r="F19" s="28" t="s">
        <v>12</v>
      </c>
      <c r="G19" s="29">
        <f>SUM(G16:G18)</f>
        <v>57669.37065062506</v>
      </c>
      <c r="H19" s="24">
        <f>B19+G19</f>
        <v>1037669.3706506251</v>
      </c>
      <c r="I19" s="25">
        <f>((H19/B19)*100)-100</f>
        <v>5.8846296582270412</v>
      </c>
    </row>
    <row r="20" spans="1:9" s="20" customFormat="1" ht="13" x14ac:dyDescent="0.3">
      <c r="A20" s="16"/>
      <c r="B20" s="16"/>
      <c r="C20" s="16"/>
      <c r="D20" s="16"/>
      <c r="E20" s="16"/>
      <c r="F20" s="16"/>
      <c r="G20" s="16"/>
      <c r="H20" s="8"/>
      <c r="I20" s="8"/>
    </row>
    <row r="21" spans="1:9" s="9" customFormat="1" ht="40" customHeight="1" x14ac:dyDescent="0.35">
      <c r="A21" s="52" t="s">
        <v>22</v>
      </c>
      <c r="B21" s="52"/>
      <c r="C21" s="52"/>
      <c r="D21" s="52"/>
      <c r="E21" s="52"/>
      <c r="F21" s="52"/>
      <c r="G21" s="52"/>
      <c r="H21" s="22"/>
      <c r="I21" s="22"/>
    </row>
    <row r="22" spans="1:9" x14ac:dyDescent="0.35">
      <c r="A22" s="2"/>
      <c r="B22" s="2"/>
      <c r="C22" s="2"/>
      <c r="D22" s="2"/>
      <c r="E22" s="2"/>
      <c r="F22" s="2"/>
      <c r="G22" s="2"/>
    </row>
    <row r="23" spans="1:9" x14ac:dyDescent="0.35">
      <c r="A23" s="3"/>
      <c r="B23" s="3"/>
      <c r="C23" s="3"/>
      <c r="D23" s="3"/>
      <c r="E23" s="3"/>
      <c r="F23" s="3"/>
      <c r="G23" s="3"/>
    </row>
    <row r="24" spans="1:9" x14ac:dyDescent="0.35">
      <c r="A24" s="3"/>
      <c r="B24" s="3"/>
      <c r="C24" s="3"/>
      <c r="D24" s="3"/>
      <c r="E24" s="3"/>
      <c r="F24" s="3"/>
      <c r="G24" s="3"/>
    </row>
    <row r="25" spans="1:9" x14ac:dyDescent="0.35">
      <c r="A25" s="3"/>
      <c r="B25" s="3"/>
      <c r="C25" s="3"/>
      <c r="D25" s="3"/>
      <c r="E25" s="3"/>
      <c r="F25" s="3"/>
      <c r="G25" s="3"/>
    </row>
    <row r="26" spans="1:9" x14ac:dyDescent="0.35">
      <c r="A26" s="4"/>
      <c r="B26" s="6"/>
      <c r="C26" s="6"/>
      <c r="D26" s="6"/>
      <c r="E26" s="6"/>
      <c r="F26" s="6"/>
      <c r="G26" s="6"/>
    </row>
  </sheetData>
  <mergeCells count="11">
    <mergeCell ref="E11:F13"/>
    <mergeCell ref="B10:I10"/>
    <mergeCell ref="A21:G21"/>
    <mergeCell ref="A11:A15"/>
    <mergeCell ref="E15:F15"/>
    <mergeCell ref="H11:I13"/>
    <mergeCell ref="H14:H15"/>
    <mergeCell ref="I14:I15"/>
    <mergeCell ref="B11:B14"/>
    <mergeCell ref="G11:G14"/>
    <mergeCell ref="C11:D13"/>
  </mergeCells>
  <pageMargins left="0.7" right="0.7" top="0.75" bottom="0.75" header="0.3" footer="0.3"/>
  <pageSetup paperSize="9" orientation="portrait" r:id="rId1"/>
  <legacy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D6D6DBDC6B1CCC42B41E74AA352C4FFD" ma:contentTypeVersion="13" ma:contentTypeDescription="Create a new document." ma:contentTypeScope="" ma:versionID="af82d8ceb0c74d25ce733dbace3449a6">
  <xsd:schema xmlns:xsd="http://www.w3.org/2001/XMLSchema" xmlns:xs="http://www.w3.org/2001/XMLSchema" xmlns:p="http://schemas.microsoft.com/office/2006/metadata/properties" xmlns:ns2="b3057933-4081-480e-9a83-5555dccee947" xmlns:ns3="06833f44-7947-476f-a6fe-035a1cdcb744" targetNamespace="http://schemas.microsoft.com/office/2006/metadata/properties" ma:root="true" ma:fieldsID="c6809050453a207cb4fcbc4a7e4eb80f" ns2:_="" ns3:_="">
    <xsd:import namespace="b3057933-4081-480e-9a83-5555dccee947"/>
    <xsd:import namespace="06833f44-7947-476f-a6fe-035a1cdcb744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Location" minOccurs="0"/>
                <xsd:element ref="ns3:SharedWithUsers" minOccurs="0"/>
                <xsd:element ref="ns3:SharedWithDetail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AutoKeyPoints" minOccurs="0"/>
                <xsd:element ref="ns2:MediaServiceKeyPoints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3057933-4081-480e-9a83-5555dccee94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description="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description="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description="" ma:hidden="true" ma:internalName="MediaServiceDateTaken" ma:readOnly="true">
      <xsd:simpleType>
        <xsd:restriction base="dms:Text"/>
      </xsd:simpleType>
    </xsd:element>
    <xsd:element name="MediaServiceAutoTags" ma:index="11" nillable="true" ma:displayName="MediaServiceAutoTags" ma:description="" ma:internalName="MediaServiceAutoTags" ma:readOnly="true">
      <xsd:simpleType>
        <xsd:restriction base="dms:Text"/>
      </xsd:simpleType>
    </xsd:element>
    <xsd:element name="MediaServiceLocation" ma:index="12" nillable="true" ma:displayName="MediaServiceLocation" ma:description="" ma:internalName="MediaServiceLocation" ma:readOnly="true">
      <xsd:simpleType>
        <xsd:restriction base="dms:Text"/>
      </xsd:simpleType>
    </xsd:element>
    <xsd:element name="MediaServiceOCR" ma:index="15" nillable="true" ma:displayName="MediaServiceOCR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6833f44-7947-476f-a6fe-035a1cdcb744" elementFormDefault="qualified">
    <xsd:import namespace="http://schemas.microsoft.com/office/2006/documentManagement/types"/>
    <xsd:import namespace="http://schemas.microsoft.com/office/infopath/2007/PartnerControls"/>
    <xsd:element name="SharedWithUsers" ma:index="13" nillable="true" ma:displayName="Shared With" ma:description="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4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FC94E093-946F-4F99-ADFA-1D7B0360F079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9019F013-3928-487C-8545-BBF1B410632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b3057933-4081-480e-9a83-5555dccee947"/>
    <ds:schemaRef ds:uri="06833f44-7947-476f-a6fe-035a1cdcb744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A9B7F731-C3A2-4B7F-A3C1-1DFB57CD6CE3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Piemērs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Inese Biukšāne</cp:lastModifiedBy>
  <dcterms:created xsi:type="dcterms:W3CDTF">2022-01-13T14:51:10Z</dcterms:created>
  <dcterms:modified xsi:type="dcterms:W3CDTF">2022-07-13T13:41:37Z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0x010100D6D6DBDC6B1CCC42B41E74AA352C4FFD</vt:lpwstr>
  </property>
</Properties>
</file>