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Veisa\Downloads\"/>
    </mc:Choice>
  </mc:AlternateContent>
  <xr:revisionPtr revIDLastSave="0" documentId="13_ncr:1_{7F3035C8-4C52-4111-B1B7-6C8F2C52F7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Sheet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6" i="2" l="1"/>
  <c r="J2" i="2"/>
  <c r="H2" i="2" l="1"/>
  <c r="H6" i="2"/>
  <c r="J25" i="2" l="1"/>
  <c r="H25" i="2"/>
  <c r="J24" i="2"/>
  <c r="H24" i="2"/>
  <c r="J23" i="2"/>
  <c r="H23" i="2"/>
  <c r="J22" i="2"/>
  <c r="H22" i="2"/>
  <c r="J21" i="2"/>
  <c r="H21" i="2"/>
  <c r="J20" i="2"/>
  <c r="J19" i="2"/>
  <c r="H19" i="2"/>
  <c r="J18" i="2"/>
  <c r="H18" i="2"/>
  <c r="J15" i="2"/>
  <c r="H15" i="2"/>
  <c r="J12" i="2"/>
  <c r="H12" i="2"/>
  <c r="J11" i="2"/>
  <c r="H11" i="2"/>
  <c r="J10" i="2"/>
  <c r="H10" i="2"/>
  <c r="J7" i="2"/>
  <c r="J5" i="2"/>
  <c r="H5" i="2"/>
  <c r="J3" i="2"/>
  <c r="H3" i="2"/>
</calcChain>
</file>

<file path=xl/sharedStrings.xml><?xml version="1.0" encoding="utf-8"?>
<sst xmlns="http://schemas.openxmlformats.org/spreadsheetml/2006/main" count="294" uniqueCount="255">
  <si>
    <t>N.p.k.</t>
  </si>
  <si>
    <t>MK lēmums</t>
  </si>
  <si>
    <t>Uzņēmuma nosaukums</t>
  </si>
  <si>
    <t>Projekta nosaukums</t>
  </si>
  <si>
    <t>Projekta īstenošanas nozare</t>
  </si>
  <si>
    <t>Projekta īstenošanas vieta</t>
  </si>
  <si>
    <t>Ieguldījumu apjoms, LVL</t>
  </si>
  <si>
    <r>
      <t xml:space="preserve">Ieguldījumu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</si>
  <si>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t>Atlaides apjoms, LVL</t>
  </si>
  <si>
    <r>
      <t xml:space="preserve">Atlaides apjoms, </t>
    </r>
    <r>
      <rPr>
        <b/>
        <i/>
        <sz val="9"/>
        <color theme="1"/>
        <rFont val="Calibri"/>
        <family val="2"/>
        <charset val="186"/>
        <scheme val="minor"/>
      </rPr>
      <t>euro</t>
    </r>
  </si>
  <si>
    <t>Piezīmes</t>
  </si>
  <si>
    <t>1.</t>
  </si>
  <si>
    <t>05.10.2011.</t>
  </si>
  <si>
    <t>AS "Dobeles dzirnavnieks"</t>
  </si>
  <si>
    <t>"Saimnieciskās darbības paplašināšana un pilnveidošana"</t>
  </si>
  <si>
    <t> 10.61 Graudu malšanas produktu ražošana</t>
  </si>
  <si>
    <t>Dobele</t>
  </si>
  <si>
    <t>2.</t>
  </si>
  <si>
    <t>25.05.2012.</t>
  </si>
  <si>
    <t>SIA "Baltic Crystal"</t>
  </si>
  <si>
    <t>"Leikosafīra_x000D_ monokristālu un to izstrādājumu ražošana"</t>
  </si>
  <si>
    <t> C 26.11 Elektronisko komponentu ražošana</t>
  </si>
  <si>
    <t>Rīga</t>
  </si>
  <si>
    <t>3.</t>
  </si>
  <si>
    <t>05.09.2012.</t>
  </si>
  <si>
    <t>AS "Tērvetes AL"</t>
  </si>
  <si>
    <t>"Tērvetes alusdarītavas modernizācija un jauno produktu ieviešana ražošanā"</t>
  </si>
  <si>
    <t>C 11 Dzērienu ražošana</t>
  </si>
  <si>
    <t>Tērvete</t>
  </si>
  <si>
    <t>4.</t>
  </si>
  <si>
    <t>24.09.2012.</t>
  </si>
  <si>
    <t>SIA "AKG Thermotechnik Lettland"</t>
  </si>
  <si>
    <t>"Siltummaiņu ražotnes paplašināšana, modernizācija un jaunu produktu ražošanas uzsākšana"</t>
  </si>
  <si>
    <t>29.32 Detaļu un piederumu ražošana mehāniskajiem transportlīdzekļiem</t>
  </si>
  <si>
    <t>Jelgava</t>
  </si>
  <si>
    <t>5.</t>
  </si>
  <si>
    <t>27.11.2012.</t>
  </si>
  <si>
    <t>SIA "Metalleks"</t>
  </si>
  <si>
    <t>"SIA METALLEKS investīcijas ražošanas attīstībai"</t>
  </si>
  <si>
    <t>C 24.44 Vara ražošana</t>
  </si>
  <si>
    <t>6.</t>
  </si>
  <si>
    <t>10.04.2013.</t>
  </si>
  <si>
    <t>SIA "L-Ekspresis"</t>
  </si>
  <si>
    <t>"Jaunu produktu ieviešana un darbības procesu maiņa SIA "L-EKSPRESIS""</t>
  </si>
  <si>
    <t>30.20 Dzelzceļa lokomotīvju un ritošā sastāva ražošana</t>
  </si>
  <si>
    <t>7.</t>
  </si>
  <si>
    <t>07.05.2013.</t>
  </si>
  <si>
    <t>AS "Olainfarm"</t>
  </si>
  <si>
    <t>"Jaunu produktu ieviešana ražošanā un AS "Olainfarm" eksportspējas palielināšana"</t>
  </si>
  <si>
    <t> 21.20 Farmaceitisko preparātu ražošana</t>
  </si>
  <si>
    <t>Olaine</t>
  </si>
  <si>
    <t>8.</t>
  </si>
  <si>
    <t>29.05.2013.</t>
  </si>
  <si>
    <t>SIA "Latvijas mobilais telefons"</t>
  </si>
  <si>
    <t>"Nākamās paaudzes mobilo sakaru tīkla attīstība Latvijas mazāk blīvi apdzīvotajās teritorijās"</t>
  </si>
  <si>
    <t>J 61.2 Bezvadu telekomunikācijas pakalpojumi</t>
  </si>
  <si>
    <t>Visa Latvijas teritorija</t>
  </si>
  <si>
    <t>9.</t>
  </si>
  <si>
    <t>AS "Staburadze"</t>
  </si>
  <si>
    <t>"AS "Staburadze" eksporta attīstības projekts"</t>
  </si>
  <si>
    <t>C 10 Pārtikas produktu ražošana</t>
  </si>
  <si>
    <t>10.</t>
  </si>
  <si>
    <t>10.07.2013.</t>
  </si>
  <si>
    <t>AS "Stora Enso Latvija"</t>
  </si>
  <si>
    <t>"Jaunu produktu ieviešana Launkalnes ražotnē"</t>
  </si>
  <si>
    <t>C 16.1 Zāģēšana, ēvelēšana un impregnēšana</t>
  </si>
  <si>
    <t>Launkalnes pag., Smiltenes novads</t>
  </si>
  <si>
    <t>Atcelts ar MK 14.08.2018. rīkojuma Nr.380 4.punktu</t>
  </si>
  <si>
    <t>16.07.2013.</t>
  </si>
  <si>
    <t>AS "Grindeks"</t>
  </si>
  <si>
    <t>"AS "Grindeks" ražošanas modernizācija un paplašināšana"</t>
  </si>
  <si>
    <t>C 21 Farmaceitisko pamatvielu un farmaceitisko preparātu ražošana</t>
  </si>
  <si>
    <t>11.</t>
  </si>
  <si>
    <t>31.10.2013.</t>
  </si>
  <si>
    <t>AS "Latvijas Finieris"</t>
  </si>
  <si>
    <t>"Ieguldījumu programma jaunu saplākšņa produktu ražošanā un saistīto pakalpojumu paplašināšanā, kā arī jaunu ķīmisko produktu un mašīnbūves pakalpojumu ieviešanā, veicot būtiskas izmaiņas ražošanas procesā"</t>
  </si>
  <si>
    <t> C 16.21 Finiera lokšņu un koka paneļu ražošana; C 20.52 Līmju ražošana; C 25.11 Metāla konstrukciju un to sastāvdaļu ražošana</t>
  </si>
  <si>
    <t>12.</t>
  </si>
  <si>
    <t>28.11.2013.</t>
  </si>
  <si>
    <t>SIA "Bite Latvija"</t>
  </si>
  <si>
    <t>"BITE 4G tīkla attīstība ārpus lielākajām Latvijas pilsētām"</t>
  </si>
  <si>
    <t>14.</t>
  </si>
  <si>
    <t>13.12.2013.</t>
  </si>
  <si>
    <t>SIA „Kronospan Riga”</t>
  </si>
  <si>
    <t>"Koksnes plātņu ražošanas modernizācija SIA "Bolderaja Ltd"</t>
  </si>
  <si>
    <t>C 16 Koksnes, koka un korķa izstrādājumu ražošana, izņemot mēbeles; salmu un pīto izstrādājumu ražošana</t>
  </si>
  <si>
    <t>Atcelts ar MK 27.06.2018. rīkojuma Nr.287 4.punktu</t>
  </si>
  <si>
    <t>13.</t>
  </si>
  <si>
    <t>SIA „Cross Timber Systems”</t>
  </si>
  <si>
    <t>"Krustām līmētu masīvkoka plātņu ražotnes izveide"</t>
  </si>
  <si>
    <t>C 16.21 Finiera lokšņu un koka paneļu ražošana</t>
  </si>
  <si>
    <t>SIA „Livonia Print”</t>
  </si>
  <si>
    <t>"Augstas pievienotās vērtības investīciju veikšana SIA Livonia Print"</t>
  </si>
  <si>
    <t> C 18.12 Cita veida izdevumu iespiešana</t>
  </si>
  <si>
    <t>15.</t>
  </si>
  <si>
    <t>SIA „Plantos”</t>
  </si>
  <si>
    <t>"Taras dēļu un palešu bortu ražošanas uzsākšana SIA "Plantos" ražotnē"</t>
  </si>
  <si>
    <t>C 16.24 Koka taras ražošana; C 16.29 Pārējo koka izstrādājumu ražošana; korķa, salmu unpīto izstrādājumu ražošana; C 25.50 Metāla kalšana, presēšana, štancēšana un velmēšana; pulvermetalurģija</t>
  </si>
  <si>
    <t>Ulbroka, Stopiņu novads</t>
  </si>
  <si>
    <t>16.</t>
  </si>
  <si>
    <t>AS „Rīgas piena kombināts”</t>
  </si>
  <si>
    <t>"Investīcijas AS "Rīgas piena kombināts" jaunu pārtikas produktu ražošanai"</t>
  </si>
  <si>
    <t>C 10.51 Piena pārstrāde un siera ražošana</t>
  </si>
  <si>
    <t>17.</t>
  </si>
  <si>
    <t>18.12.2013.</t>
  </si>
  <si>
    <t>AS "Rīgas Elektromašīnbūves rūpnīca"</t>
  </si>
  <si>
    <t>"Jaunu asinhronās vilces dzinēju ieviešana ražošanā"</t>
  </si>
  <si>
    <t>C 27.11 Elektromotoru, ģeneratoru un transformatoru ražošana</t>
  </si>
  <si>
    <t>18.</t>
  </si>
  <si>
    <t>SIA "PNB Print"</t>
  </si>
  <si>
    <t>"Jaunu produktu ieviešana un esošo tehnoloģiju
modernizācija"</t>
  </si>
  <si>
    <t>C 18.1 Poligrāfija un ar to saistītas palīgdarbības</t>
  </si>
  <si>
    <t>Silakrogs, Ropažu novads</t>
  </si>
  <si>
    <t>19.</t>
  </si>
  <si>
    <t>27.12.2013.</t>
  </si>
  <si>
    <t>SIA "ADUGS"</t>
  </si>
  <si>
    <t>"SIA "ADUGS" ilgtermiņa ieguldījumi darbības modernizācijai un paplašināšanai"</t>
  </si>
  <si>
    <t>C 10.72 Sausiņu un cepumu ražošana; ilgi uzglabājamu konditorejas izstrādājumu un kūku ražošana</t>
  </si>
  <si>
    <t>Līvāni</t>
  </si>
  <si>
    <t>20.</t>
  </si>
  <si>
    <t>SIA "Alfa Agro"</t>
  </si>
  <si>
    <t>"Zāles miltu granulu ražošanas infrastruktūras izveide"</t>
  </si>
  <si>
    <t>C 10.91 Lauksaimniecības dzīvnieku barības ražošana</t>
  </si>
  <si>
    <t>21.</t>
  </si>
  <si>
    <t>SIA "Cotton Club Liepāja"</t>
  </si>
  <si>
    <t>"Kokvilnas šķiedras auduma izstrādājumu ražotnes izveide Liepājā"</t>
  </si>
  <si>
    <t>C 13.99 Citur neklasificētu tekstilizstrādājumu ražošana</t>
  </si>
  <si>
    <t>Liepāja</t>
  </si>
  <si>
    <t>22.</t>
  </si>
  <si>
    <t>SIA "Tecnopali North Europe"</t>
  </si>
  <si>
    <t>"Jaunas režģoto konstrukciju un apgaismes balstu ražotnes izveide"</t>
  </si>
  <si>
    <t>C 25.11 Metāla konstrukciju un to sastāvdaļu ražošana</t>
  </si>
  <si>
    <t>Daugmales pag., Ķekavas novads</t>
  </si>
  <si>
    <t>23.</t>
  </si>
  <si>
    <t>AS "Valmieras stikla šķiedra"</t>
  </si>
  <si>
    <t>"Jaunu produktu ieviešana un esošo tehnoloģiju modernizēšana A/S "Valmieras stikla šķiedra" ražotnē"</t>
  </si>
  <si>
    <t>C 13 Tekstilizstrādājumu ražošana; C 23.14 Stikla šķiedras ražošana; C 23.99 Citur neklasificētu nemetālisko minerālu izstrādājumu ražošana</t>
  </si>
  <si>
    <t>Valmiera</t>
  </si>
  <si>
    <t>24.</t>
  </si>
  <si>
    <t>13.10.2015.</t>
  </si>
  <si>
    <t>AS “Putnu fabrika Ķekava”</t>
  </si>
  <si>
    <t>„AS “Putnu fabrika Ķekava” vispārējā modernizācija”</t>
  </si>
  <si>
    <t>C 10.12 Mājputnu gaļas pārstrāde un konservēšana</t>
  </si>
  <si>
    <t>Ķekavas pag., Ķekavas nov.</t>
  </si>
  <si>
    <t>25.</t>
  </si>
  <si>
    <t xml:space="preserve">14.03.2017. </t>
  </si>
  <si>
    <t>SIA "Broceni Pellets"</t>
  </si>
  <si>
    <t>Kokskaidu granulu rūpnīcas izveide Brocēnu novadā</t>
  </si>
  <si>
    <t>C 16.29 Pārējo koka izstrādājumu ražošana; korķa, salmu unpīto izstrādājumu ražošana</t>
  </si>
  <si>
    <t>Brocēnu novads</t>
  </si>
  <si>
    <t>26.</t>
  </si>
  <si>
    <t xml:space="preserve">04.04.2017. </t>
  </si>
  <si>
    <t>SIA "Stiga RM"</t>
  </si>
  <si>
    <t>Jaunu ražošanas iekārtu iegāde, rekonstrukcija un jaunu ražošanas/noliktavas ēku būvniecība, labiekārtošana ražošanas paplašināšanai un jauna produkta – laminētā bērza saplākšņa ieviešana ražošanā</t>
  </si>
  <si>
    <t> C 16.21 Finiera lokšņu un koka paneļu ražošana</t>
  </si>
  <si>
    <t>Kuldīga</t>
  </si>
  <si>
    <t>27.</t>
  </si>
  <si>
    <t xml:space="preserve">11.04.2017. </t>
  </si>
  <si>
    <t>SIA "Avoti SWF"</t>
  </si>
  <si>
    <t>Eksperimentālas granulu ražotnes izveide</t>
  </si>
  <si>
    <t>Lizuma pag., Gulbenes nov.</t>
  </si>
  <si>
    <t>28.</t>
  </si>
  <si>
    <t>31.05.2017.</t>
  </si>
  <si>
    <t>SIA "Rimi Latvia"</t>
  </si>
  <si>
    <t>Baltijas valstu galvenā loģistikas centra attīstība Rīgā</t>
  </si>
  <si>
    <t>H 52.10 Uzglabāšana un noliktavu saimniecība; C 10 Pārtikas produktu ražošana</t>
  </si>
  <si>
    <t>29.</t>
  </si>
  <si>
    <t>11.10.2017.</t>
  </si>
  <si>
    <t>SIA "Vika Wood" </t>
  </si>
  <si>
    <t>SIA "Vika Wood" ilgtermiņa ieguldījumi ražošanas efektivitātes uzlabošanai</t>
  </si>
  <si>
    <t>16.10.Zāģēšana, ēvelēšana un
impregnēšana</t>
  </si>
  <si>
    <t>Laucienas pag., Talsu nov.</t>
  </si>
  <si>
    <t>30.</t>
  </si>
  <si>
    <t>AS "Latvijas balzams"</t>
  </si>
  <si>
    <t>AS "Latvijas balzams" eksporta potenciāla palielināšana</t>
  </si>
  <si>
    <t>C.11 Dzērienu ražošana</t>
  </si>
  <si>
    <t>16964143 </t>
  </si>
  <si>
    <t>31.</t>
  </si>
  <si>
    <t>09.01.2018.</t>
  </si>
  <si>
    <t>SIA "Līgo Auto"</t>
  </si>
  <si>
    <t>Jaunu ražošanas ēku būvniecība pilna cikla laminētā bērza saplākšņa ražošanai</t>
  </si>
  <si>
    <t>16.21. Finiera lokšņu un koka paneļu ražošana</t>
  </si>
  <si>
    <t>Engures novads, Smārdes pagasts</t>
  </si>
  <si>
    <t>32.</t>
  </si>
  <si>
    <t>21.02.2018.</t>
  </si>
  <si>
    <t>SIA "Kokpārstrāde 98"</t>
  </si>
  <si>
    <t>Jaunu tehnoloģiju un produktu ieviešana ražošanā 2018.-2022.gadā</t>
  </si>
  <si>
    <t>16.10. Zāģēšana, ēvelēšana un
impregnēšana</t>
  </si>
  <si>
    <t>Allažu pagasts, Siguldas novads</t>
  </si>
  <si>
    <t>33.</t>
  </si>
  <si>
    <t xml:space="preserve">27.06.2018. </t>
  </si>
  <si>
    <t>SIA "KRONOSPAN Riga"</t>
  </si>
  <si>
    <t>SIA “KRONOSPAN Riga” konkurētspējas palielināšana</t>
  </si>
  <si>
    <t xml:space="preserve">Rīga </t>
  </si>
  <si>
    <t>34.</t>
  </si>
  <si>
    <t>18.07.2018.</t>
  </si>
  <si>
    <t xml:space="preserve">SIA „Dinair Filton” </t>
  </si>
  <si>
    <t>Jaunas gaisa filtru ražotnes būvniecība</t>
  </si>
  <si>
    <t>28.25. Rūpniecisko dzesēšanas un ventilācijas iekārtu ražošana</t>
  </si>
  <si>
    <t>Olaines pagasts, Olaines novads</t>
  </si>
  <si>
    <t>35.</t>
  </si>
  <si>
    <t>14.08.2018.</t>
  </si>
  <si>
    <t>Launkalnes ražotnes konkurētspējas un pievienotās vērtības paaugstināšana</t>
  </si>
  <si>
    <t>C16.10.Zāģēšana, ēvelēšana un impregnēšana
C16.29.Pārējo koka izstrādājumu ražošana; korķa, salmu un pīto izstrādājumu ražošana</t>
  </si>
  <si>
    <t>Launkalnes pagasts, Smiltenes novads</t>
  </si>
  <si>
    <t>36.</t>
  </si>
  <si>
    <t>12.12.2018.</t>
  </si>
  <si>
    <t>SIA "AmberBirch"</t>
  </si>
  <si>
    <t>Saplākšņa ražotnes izveide</t>
  </si>
  <si>
    <t>C16.21. Finiera lokšņu un koka paneļu ražošana</t>
  </si>
  <si>
    <t>Krustpils novads</t>
  </si>
  <si>
    <t>26450000 </t>
  </si>
  <si>
    <t>6612500 </t>
  </si>
  <si>
    <t>37.</t>
  </si>
  <si>
    <t>“Rettenmeier Baltic Timber” SIA</t>
  </si>
  <si>
    <t>Kokmateriālu šķirošanas uzlabošana “Rettenmeier Baltic Timber” SIA ražotnē</t>
  </si>
  <si>
    <t>C 16.10.Zāģēšana, ēvelēšana un impregnēšana
C 16.29.Pārējo koku izstrādājumu ražošana; korķa, salmu un pīto izstrādājumu ražošana</t>
  </si>
  <si>
    <t>Inčukalna pagasts, Inčukalna novads</t>
  </si>
  <si>
    <t>38.</t>
  </si>
  <si>
    <t>18.12.2018.</t>
  </si>
  <si>
    <t xml:space="preserve">SIA “Baltic Block” </t>
  </si>
  <si>
    <t> SIA “Baltic Block” ražošanas jaudas palielināšana</t>
  </si>
  <si>
    <t>C  16.29.Pārējo koka izstrādājumu ražošana; korķa, salmu un pīto izstrādājumu ražošana</t>
  </si>
  <si>
    <t>Madona</t>
  </si>
  <si>
    <t>Izslēgts no UR 22.02.2018.</t>
  </si>
  <si>
    <t>6554853,13</t>
  </si>
  <si>
    <t xml:space="preserve">1 488 713,28 </t>
  </si>
  <si>
    <t xml:space="preserve">11 871 969,35 </t>
  </si>
  <si>
    <t xml:space="preserve">21 466 978,55 </t>
  </si>
  <si>
    <t xml:space="preserve">4 640 461,12 </t>
  </si>
  <si>
    <t xml:space="preserve">15 794 032,73 </t>
  </si>
  <si>
    <t xml:space="preserve">3 948 508,18 </t>
  </si>
  <si>
    <t>atsaukts</t>
  </si>
  <si>
    <t>netika iesniegta gala atskaite</t>
  </si>
  <si>
    <t xml:space="preserve">16 449 877,71 </t>
  </si>
  <si>
    <t xml:space="preserve">4 112 469,43 </t>
  </si>
  <si>
    <t xml:space="preserve">4 573 383,73 </t>
  </si>
  <si>
    <t>1 143 345,93</t>
  </si>
  <si>
    <t xml:space="preserve">6 555 000,00 </t>
  </si>
  <si>
    <t xml:space="preserve">1 257 528,25 </t>
  </si>
  <si>
    <t xml:space="preserve">4 819 570,00 </t>
  </si>
  <si>
    <t xml:space="preserve">1 204 892,50 </t>
  </si>
  <si>
    <t>2015.gadā reorganizēts</t>
  </si>
  <si>
    <t xml:space="preserve">4 725 954,80 </t>
  </si>
  <si>
    <t>netika īstenots</t>
  </si>
  <si>
    <t>netika īstenots (.)</t>
  </si>
  <si>
    <t xml:space="preserve">6 251 397,20 </t>
  </si>
  <si>
    <t xml:space="preserve">1 009 259,65 </t>
  </si>
  <si>
    <t xml:space="preserve">10 187 474,26 </t>
  </si>
  <si>
    <t xml:space="preserve">2 546 868,57  </t>
  </si>
  <si>
    <t xml:space="preserve">94 736 813,91 </t>
  </si>
  <si>
    <t>19 210 522.09</t>
  </si>
  <si>
    <t>nesniedza gala atskaiti</t>
  </si>
  <si>
    <t xml:space="preserve">netika īstenots </t>
  </si>
  <si>
    <t>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</si>
</sst>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333333"/>
      <name val="Calibri"/>
      <family val="2"/>
      <charset val="186"/>
      <scheme val="minor"/>
    </font>
    <font>
      <strike/>
      <sz val="9"/>
      <color theme="1"/>
      <name val="Calibri"/>
      <family val="2"/>
      <charset val="186"/>
      <scheme val="minor"/>
    </font>
    <font>
      <strike/>
      <u/>
      <sz val="11"/>
      <color theme="10"/>
      <name val="Calibri"/>
      <family val="2"/>
      <charset val="186"/>
      <scheme val="minor"/>
    </font>
    <font>
      <b/>
      <strike/>
      <sz val="9"/>
      <color theme="1"/>
      <name val="Calibri"/>
      <family val="2"/>
      <charset val="186"/>
      <scheme val="minor"/>
    </font>
    <font>
      <u/>
      <sz val="9"/>
      <color theme="10"/>
      <name val="Calibri"/>
      <family val="2"/>
      <charset val="186"/>
      <scheme val="minor"/>
    </font>
    <font>
      <sz val="9"/>
      <color theme="0" tint="-0.34998626667073579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strike/>
      <sz val="9"/>
      <color rgb="FF333333"/>
      <name val="Calibri"/>
      <family val="2"/>
      <charset val="186"/>
      <scheme val="minor"/>
    </font>
    <font>
      <strike/>
      <sz val="11"/>
      <color theme="1"/>
      <name val="Calibri"/>
      <family val="2"/>
      <charset val="186"/>
      <scheme val="minor"/>
    </font>
    <font>
      <strike/>
      <sz val="9"/>
      <name val="Calibri"/>
      <family val="2"/>
      <charset val="186"/>
      <scheme val="minor"/>
    </font>
    <font>
      <strike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1" xfId="0" applyFill="1" applyBorder="1"/>
    <xf numFmtId="0" fontId="1" fillId="0" borderId="1" xfId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16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3" fontId="4" fillId="0" borderId="1" xfId="0" applyNumberFormat="1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14" fontId="1" fillId="0" borderId="1" xfId="1" applyNumberForma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left" vertical="top"/>
    </xf>
    <xf numFmtId="14" fontId="1" fillId="0" borderId="1" xfId="1" applyNumberFormat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1" fillId="2" borderId="1" xfId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/>
    <xf numFmtId="0" fontId="4" fillId="3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left" vertical="top"/>
    </xf>
    <xf numFmtId="3" fontId="11" fillId="0" borderId="1" xfId="0" applyNumberFormat="1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 wrapText="1"/>
    </xf>
    <xf numFmtId="3" fontId="13" fillId="2" borderId="3" xfId="0" applyNumberFormat="1" applyFont="1" applyFill="1" applyBorder="1" applyAlignment="1">
      <alignment horizontal="left" vertical="top"/>
    </xf>
    <xf numFmtId="3" fontId="13" fillId="2" borderId="1" xfId="0" applyNumberFormat="1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3" fontId="15" fillId="2" borderId="3" xfId="0" applyNumberFormat="1" applyFont="1" applyFill="1" applyBorder="1" applyAlignment="1">
      <alignment horizontal="left" vertical="top"/>
    </xf>
    <xf numFmtId="4" fontId="15" fillId="2" borderId="1" xfId="0" applyNumberFormat="1" applyFont="1" applyFill="1" applyBorder="1" applyAlignment="1">
      <alignment horizontal="left" vertical="top"/>
    </xf>
    <xf numFmtId="3" fontId="0" fillId="3" borderId="0" xfId="0" applyNumberFormat="1" applyFill="1"/>
    <xf numFmtId="0" fontId="12" fillId="3" borderId="1" xfId="0" applyFont="1" applyFill="1" applyBorder="1" applyAlignment="1">
      <alignment horizontal="left" vertical="top"/>
    </xf>
    <xf numFmtId="3" fontId="11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3" fontId="4" fillId="3" borderId="1" xfId="0" applyNumberFormat="1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3" fontId="11" fillId="3" borderId="1" xfId="0" applyNumberFormat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3" fontId="6" fillId="3" borderId="3" xfId="0" applyNumberFormat="1" applyFont="1" applyFill="1" applyBorder="1" applyAlignment="1">
      <alignment horizontal="left" vertical="top"/>
    </xf>
    <xf numFmtId="14" fontId="1" fillId="2" borderId="1" xfId="1" applyNumberForma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85725</xdr:rowOff>
    </xdr:to>
    <xdr:pic>
      <xdr:nvPicPr>
        <xdr:cNvPr id="2" name="Picture 1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572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85725</xdr:rowOff>
    </xdr:to>
    <xdr:pic>
      <xdr:nvPicPr>
        <xdr:cNvPr id="3" name="Picture 2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61047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85725</xdr:rowOff>
    </xdr:to>
    <xdr:pic>
      <xdr:nvPicPr>
        <xdr:cNvPr id="4" name="Picture 3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0791825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85725</xdr:rowOff>
    </xdr:to>
    <xdr:pic>
      <xdr:nvPicPr>
        <xdr:cNvPr id="5" name="Picture 4" descr="http://www.csb.gov.lv/sites/all/modules/csp_klasifikators/images/empty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9926300"/>
          <a:ext cx="9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ikumi.lv/doc.php?id=262443" TargetMode="External"/><Relationship Id="rId18" Type="http://schemas.openxmlformats.org/officeDocument/2006/relationships/hyperlink" Target="http://likumi.lv/doc.php?id=263396" TargetMode="External"/><Relationship Id="rId26" Type="http://schemas.openxmlformats.org/officeDocument/2006/relationships/hyperlink" Target="http://likumi.lv/doc.php?id=263010" TargetMode="External"/><Relationship Id="rId39" Type="http://schemas.openxmlformats.org/officeDocument/2006/relationships/hyperlink" Target="https://likumi.lv/ta/id/299981-par-sabiedribas-ar-ierobezotu-atbildibu-kronospan-riga-atbalstamo-investiciju-projekta-pieteikumu" TargetMode="External"/><Relationship Id="rId21" Type="http://schemas.openxmlformats.org/officeDocument/2006/relationships/hyperlink" Target="http://likumi.lv/doc.php?id=263383" TargetMode="External"/><Relationship Id="rId34" Type="http://schemas.openxmlformats.org/officeDocument/2006/relationships/hyperlink" Target="http://tap.mk.gov.lv/lv/mk/tap/?dateFrom=2017-05-29&amp;dateTo=2018-05-29&amp;text=kokp%C4%81rstr%C4%81de&amp;org=0&amp;area=0&amp;type=0" TargetMode="External"/><Relationship Id="rId42" Type="http://schemas.openxmlformats.org/officeDocument/2006/relationships/hyperlink" Target="http://tap.mk.gov.lv/lv/mk/tap/?pid=40466742&amp;mode=mk&amp;date=2018-12-18" TargetMode="External"/><Relationship Id="rId7" Type="http://schemas.openxmlformats.org/officeDocument/2006/relationships/hyperlink" Target="http://likumi.lv/doc.php?id=256608" TargetMode="External"/><Relationship Id="rId2" Type="http://schemas.openxmlformats.org/officeDocument/2006/relationships/hyperlink" Target="http://likumi.lv/doc.php?id=248267" TargetMode="External"/><Relationship Id="rId16" Type="http://schemas.openxmlformats.org/officeDocument/2006/relationships/hyperlink" Target="http://tap.mk.gov.lv/lv/mk/tap/?pid=40415003&amp;mode=mk&amp;date=2017-03-14" TargetMode="External"/><Relationship Id="rId20" Type="http://schemas.openxmlformats.org/officeDocument/2006/relationships/hyperlink" Target="http://likumi.lv/doc.php?id=263395" TargetMode="External"/><Relationship Id="rId29" Type="http://schemas.openxmlformats.org/officeDocument/2006/relationships/hyperlink" Target="http://likumi.lv/doc.php?id=263011" TargetMode="External"/><Relationship Id="rId41" Type="http://schemas.openxmlformats.org/officeDocument/2006/relationships/hyperlink" Target="http://tap.mk.gov.lv/lv/mk/tap/?dateFrom=2017-12-16&amp;dateTo=2018-12-16&amp;text=rettenmeier&amp;org=0&amp;area=0&amp;type=0" TargetMode="External"/><Relationship Id="rId1" Type="http://schemas.openxmlformats.org/officeDocument/2006/relationships/hyperlink" Target="http://likumi.lv/doc.php?id=237282" TargetMode="External"/><Relationship Id="rId6" Type="http://schemas.openxmlformats.org/officeDocument/2006/relationships/hyperlink" Target="http://likumi.lv/doc.php?id=256019" TargetMode="External"/><Relationship Id="rId11" Type="http://schemas.openxmlformats.org/officeDocument/2006/relationships/hyperlink" Target="http://likumi.lv/doc.php?id=258360" TargetMode="External"/><Relationship Id="rId24" Type="http://schemas.openxmlformats.org/officeDocument/2006/relationships/hyperlink" Target="http://likumi.lv/doc.php?id=263296" TargetMode="External"/><Relationship Id="rId32" Type="http://schemas.openxmlformats.org/officeDocument/2006/relationships/hyperlink" Target="http://tap.mk.gov.lv/lv/mk/tap/?dateFrom=2016-11-09&amp;dateTo=2017-11-09&amp;text=balzams&amp;org=0&amp;area=0&amp;type=0" TargetMode="External"/><Relationship Id="rId37" Type="http://schemas.openxmlformats.org/officeDocument/2006/relationships/hyperlink" Target="http://tap.mk.gov.lv/lv/mk/tap/?pid=40461103" TargetMode="External"/><Relationship Id="rId40" Type="http://schemas.openxmlformats.org/officeDocument/2006/relationships/hyperlink" Target="http://tap.mk.gov.lv/lv/mk/tap/?dateFrom=2017-12-16&amp;dateTo=2018-12-16&amp;text=amberbirch&amp;org=0&amp;area=0&amp;type=0" TargetMode="External"/><Relationship Id="rId5" Type="http://schemas.openxmlformats.org/officeDocument/2006/relationships/hyperlink" Target="http://likumi.lv/doc.php?id=253030" TargetMode="External"/><Relationship Id="rId15" Type="http://schemas.openxmlformats.org/officeDocument/2006/relationships/hyperlink" Target="http://tap.mk.gov.lv/lv/mk/tap/?pid=40422801&amp;mode=mk&amp;date=2017-04-11" TargetMode="External"/><Relationship Id="rId23" Type="http://schemas.openxmlformats.org/officeDocument/2006/relationships/hyperlink" Target="http://likumi.lv/doc.php?id=263317" TargetMode="External"/><Relationship Id="rId28" Type="http://schemas.openxmlformats.org/officeDocument/2006/relationships/hyperlink" Target="http://likumi.lv/doc.php?id=263008" TargetMode="External"/><Relationship Id="rId36" Type="http://schemas.openxmlformats.org/officeDocument/2006/relationships/hyperlink" Target="http://tap.mk.gov.lv/lv/mk/tap/?dateFrom=2017-07-30&amp;dateTo=2018-07-30&amp;text=dinair&amp;org=0&amp;area=0&amp;type=0" TargetMode="External"/><Relationship Id="rId10" Type="http://schemas.openxmlformats.org/officeDocument/2006/relationships/hyperlink" Target="http://likumi.lv/doc.php?id=258204" TargetMode="External"/><Relationship Id="rId19" Type="http://schemas.openxmlformats.org/officeDocument/2006/relationships/hyperlink" Target="http://likumi.lv/doc.php?id=263385" TargetMode="External"/><Relationship Id="rId31" Type="http://schemas.openxmlformats.org/officeDocument/2006/relationships/hyperlink" Target="http://tap.mk.gov.lv/lv/mk/tap/?dateFrom=2016-11-09&amp;dateTo=2017-11-09&amp;text=vika&amp;org=0&amp;area=0&amp;type=0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://likumi.lv/doc.php?id=251653" TargetMode="External"/><Relationship Id="rId9" Type="http://schemas.openxmlformats.org/officeDocument/2006/relationships/hyperlink" Target="http://likumi.lv/doc.php?id=257131" TargetMode="External"/><Relationship Id="rId14" Type="http://schemas.openxmlformats.org/officeDocument/2006/relationships/hyperlink" Target="http://tap.mk.gov.lv/lv/mk/tap/?pid=40421265&amp;mode=mk&amp;date=2017-04-04" TargetMode="External"/><Relationship Id="rId22" Type="http://schemas.openxmlformats.org/officeDocument/2006/relationships/hyperlink" Target="http://likumi.lv/doc.php?id=263382" TargetMode="External"/><Relationship Id="rId27" Type="http://schemas.openxmlformats.org/officeDocument/2006/relationships/hyperlink" Target="http://likumi.lv/doc.php?id=263009" TargetMode="External"/><Relationship Id="rId30" Type="http://schemas.openxmlformats.org/officeDocument/2006/relationships/hyperlink" Target="http://tap.mk.gov.lv/lv/mk/tap/?pid=40423416" TargetMode="External"/><Relationship Id="rId35" Type="http://schemas.openxmlformats.org/officeDocument/2006/relationships/hyperlink" Target="https://likumi.lv/ta/id/299981-par-sabiedribas-ar-ierobezotu-atbildibu-kronospan-riga-atbalstamo-investiciju-projekta-pieteikumu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likumi.lv/doc.php?id=257121" TargetMode="External"/><Relationship Id="rId3" Type="http://schemas.openxmlformats.org/officeDocument/2006/relationships/hyperlink" Target="http://likumi.lv/doc.php?id=251310" TargetMode="External"/><Relationship Id="rId12" Type="http://schemas.openxmlformats.org/officeDocument/2006/relationships/hyperlink" Target="http://likumi.lv/doc.php?id=261539" TargetMode="External"/><Relationship Id="rId17" Type="http://schemas.openxmlformats.org/officeDocument/2006/relationships/hyperlink" Target="http://tap.mk.gov.lv/lv/mk/tap/?pid=40371312&amp;mode=mk&amp;date=2015-10-13" TargetMode="External"/><Relationship Id="rId25" Type="http://schemas.openxmlformats.org/officeDocument/2006/relationships/hyperlink" Target="http://likumi.lv/doc.php?id=263012" TargetMode="External"/><Relationship Id="rId33" Type="http://schemas.openxmlformats.org/officeDocument/2006/relationships/hyperlink" Target="http://tap.mk.gov.lv/lv/mk/tap/?dateFrom=2017-01-31&amp;dateTo=2018-01-31&amp;text=l%C4%ABgo+auto&amp;org=0&amp;area=0&amp;type=0" TargetMode="External"/><Relationship Id="rId38" Type="http://schemas.openxmlformats.org/officeDocument/2006/relationships/hyperlink" Target="https://likumi.lv/ta/id/301040-par-akciju-sabiedribas-stora-enso-latvija-atbalstamo-investiciju-projekta-pieteiku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3"/>
  <sheetViews>
    <sheetView tabSelected="1" topLeftCell="C1" zoomScale="90" zoomScaleNormal="90" workbookViewId="0">
      <pane ySplit="1" topLeftCell="A20" activePane="bottomLeft" state="frozen"/>
      <selection pane="bottomLeft" activeCell="K37" sqref="K37"/>
    </sheetView>
  </sheetViews>
  <sheetFormatPr defaultRowHeight="14.5" x14ac:dyDescent="0.35"/>
  <cols>
    <col min="1" max="1" width="5.7265625" customWidth="1"/>
    <col min="2" max="2" width="12" customWidth="1"/>
    <col min="3" max="3" width="19.1796875" style="6" customWidth="1"/>
    <col min="4" max="4" width="45.1796875" style="9" customWidth="1"/>
    <col min="5" max="5" width="34.54296875" style="9" customWidth="1"/>
    <col min="6" max="6" width="14.1796875" style="9" customWidth="1"/>
    <col min="7" max="7" width="9.54296875" style="30" customWidth="1"/>
    <col min="8" max="8" width="12.453125" customWidth="1"/>
    <col min="9" max="9" width="8" style="30" customWidth="1"/>
    <col min="10" max="10" width="11.453125" customWidth="1"/>
    <col min="11" max="11" width="26" customWidth="1"/>
    <col min="12" max="43" width="8.7265625" style="35"/>
  </cols>
  <sheetData>
    <row r="1" spans="1:43" ht="36" x14ac:dyDescent="0.35">
      <c r="A1" s="3" t="s">
        <v>0</v>
      </c>
      <c r="B1" s="3" t="s">
        <v>1</v>
      </c>
      <c r="C1" s="5" t="s">
        <v>2</v>
      </c>
      <c r="D1" s="7" t="s">
        <v>3</v>
      </c>
      <c r="E1" s="7" t="s">
        <v>4</v>
      </c>
      <c r="F1" s="7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4"/>
    </row>
    <row r="2" spans="1:43" ht="55" customHeight="1" x14ac:dyDescent="0.35">
      <c r="A2" s="8" t="s">
        <v>11</v>
      </c>
      <c r="B2" s="2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58">
        <v>7922400</v>
      </c>
      <c r="H2" s="11">
        <f t="shared" ref="H2:H25" si="0">G2/0.702804</f>
        <v>11272559.632557584</v>
      </c>
      <c r="I2" s="58">
        <v>1980600</v>
      </c>
      <c r="J2" s="11">
        <f t="shared" ref="J2:J25" si="1">I2/0.702804</f>
        <v>2818139.908139396</v>
      </c>
      <c r="K2" s="1"/>
    </row>
    <row r="3" spans="1:43" s="30" customFormat="1" ht="54.75" customHeight="1" x14ac:dyDescent="0.35">
      <c r="A3" s="13" t="s">
        <v>17</v>
      </c>
      <c r="B3" s="31" t="s">
        <v>18</v>
      </c>
      <c r="C3" s="32" t="s">
        <v>19</v>
      </c>
      <c r="D3" s="32" t="s">
        <v>20</v>
      </c>
      <c r="E3" s="32" t="s">
        <v>21</v>
      </c>
      <c r="F3" s="32" t="s">
        <v>22</v>
      </c>
      <c r="G3" s="29">
        <v>6967847</v>
      </c>
      <c r="H3" s="29">
        <f t="shared" si="0"/>
        <v>9914353.0771025773</v>
      </c>
      <c r="I3" s="29">
        <v>1741961.75</v>
      </c>
      <c r="J3" s="29">
        <f t="shared" si="1"/>
        <v>2478588.2692756443</v>
      </c>
      <c r="K3" s="27" t="s">
        <v>224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</row>
    <row r="4" spans="1:43" ht="66" customHeight="1" x14ac:dyDescent="0.35">
      <c r="A4" s="8" t="s">
        <v>23</v>
      </c>
      <c r="B4" s="2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58">
        <v>4606777</v>
      </c>
      <c r="H4" s="43" t="s">
        <v>225</v>
      </c>
      <c r="I4" s="58">
        <v>1047299.15</v>
      </c>
      <c r="J4" s="11" t="s">
        <v>226</v>
      </c>
      <c r="K4" s="1"/>
    </row>
    <row r="5" spans="1:43" s="30" customFormat="1" ht="42" customHeight="1" x14ac:dyDescent="0.35">
      <c r="A5" s="13" t="s">
        <v>29</v>
      </c>
      <c r="B5" s="31" t="s">
        <v>30</v>
      </c>
      <c r="C5" s="32" t="s">
        <v>31</v>
      </c>
      <c r="D5" s="32" t="s">
        <v>32</v>
      </c>
      <c r="E5" s="32" t="s">
        <v>33</v>
      </c>
      <c r="F5" s="32" t="s">
        <v>34</v>
      </c>
      <c r="G5" s="29">
        <v>6941000</v>
      </c>
      <c r="H5" s="29">
        <f t="shared" si="0"/>
        <v>9876153.2376025189</v>
      </c>
      <c r="I5" s="29">
        <v>1735250</v>
      </c>
      <c r="J5" s="29">
        <f t="shared" si="1"/>
        <v>2469038.3094006297</v>
      </c>
      <c r="K5" s="1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</row>
    <row r="6" spans="1:43" s="30" customFormat="1" ht="39.65" customHeight="1" x14ac:dyDescent="0.35">
      <c r="A6" s="13" t="s">
        <v>35</v>
      </c>
      <c r="B6" s="31" t="s">
        <v>36</v>
      </c>
      <c r="C6" s="32" t="s">
        <v>37</v>
      </c>
      <c r="D6" s="32" t="s">
        <v>38</v>
      </c>
      <c r="E6" s="32" t="s">
        <v>39</v>
      </c>
      <c r="F6" s="32" t="s">
        <v>34</v>
      </c>
      <c r="G6" s="29">
        <v>6399393</v>
      </c>
      <c r="H6" s="29">
        <f t="shared" si="0"/>
        <v>9105515.9048611</v>
      </c>
      <c r="I6" s="29">
        <v>959900</v>
      </c>
      <c r="J6" s="29">
        <f t="shared" si="1"/>
        <v>1365814.6510264596</v>
      </c>
      <c r="K6" s="1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</row>
    <row r="7" spans="1:43" ht="24" x14ac:dyDescent="0.35">
      <c r="A7" s="8" t="s">
        <v>40</v>
      </c>
      <c r="B7" s="2" t="s">
        <v>41</v>
      </c>
      <c r="C7" s="12" t="s">
        <v>42</v>
      </c>
      <c r="D7" s="8" t="s">
        <v>43</v>
      </c>
      <c r="E7" s="8" t="s">
        <v>44</v>
      </c>
      <c r="F7" s="10" t="s">
        <v>22</v>
      </c>
      <c r="G7" s="58">
        <v>8638898</v>
      </c>
      <c r="H7" s="43" t="s">
        <v>227</v>
      </c>
      <c r="I7" s="58">
        <v>1375657</v>
      </c>
      <c r="J7" s="11">
        <f t="shared" si="1"/>
        <v>1957383.5663997359</v>
      </c>
      <c r="K7" s="1"/>
    </row>
    <row r="8" spans="1:43" ht="24" x14ac:dyDescent="0.35">
      <c r="A8" s="8" t="s">
        <v>45</v>
      </c>
      <c r="B8" s="2" t="s">
        <v>46</v>
      </c>
      <c r="C8" s="8" t="s">
        <v>47</v>
      </c>
      <c r="D8" s="8" t="s">
        <v>48</v>
      </c>
      <c r="E8" s="8" t="s">
        <v>49</v>
      </c>
      <c r="F8" s="8" t="s">
        <v>50</v>
      </c>
      <c r="G8" s="58">
        <v>22945716.399999999</v>
      </c>
      <c r="H8" s="43" t="s">
        <v>228</v>
      </c>
      <c r="I8" s="58">
        <v>5207148.25</v>
      </c>
      <c r="J8" s="11" t="s">
        <v>229</v>
      </c>
      <c r="K8" s="1"/>
    </row>
    <row r="9" spans="1:43" ht="24" x14ac:dyDescent="0.35">
      <c r="A9" s="8" t="s">
        <v>51</v>
      </c>
      <c r="B9" s="2" t="s">
        <v>52</v>
      </c>
      <c r="C9" s="8" t="s">
        <v>53</v>
      </c>
      <c r="D9" s="8" t="s">
        <v>54</v>
      </c>
      <c r="E9" s="8" t="s">
        <v>55</v>
      </c>
      <c r="F9" s="8" t="s">
        <v>56</v>
      </c>
      <c r="G9" s="58">
        <v>29013000</v>
      </c>
      <c r="H9" s="43" t="s">
        <v>230</v>
      </c>
      <c r="I9" s="58">
        <v>7250000</v>
      </c>
      <c r="J9" s="11" t="s">
        <v>231</v>
      </c>
      <c r="K9" s="1"/>
    </row>
    <row r="10" spans="1:43" s="30" customFormat="1" x14ac:dyDescent="0.35">
      <c r="A10" s="13" t="s">
        <v>57</v>
      </c>
      <c r="B10" s="31" t="s">
        <v>52</v>
      </c>
      <c r="C10" s="32" t="s">
        <v>58</v>
      </c>
      <c r="D10" s="32" t="s">
        <v>59</v>
      </c>
      <c r="E10" s="32" t="s">
        <v>60</v>
      </c>
      <c r="F10" s="32" t="s">
        <v>22</v>
      </c>
      <c r="G10" s="29">
        <v>4301315</v>
      </c>
      <c r="H10" s="29">
        <f t="shared" si="0"/>
        <v>6120219.8621521788</v>
      </c>
      <c r="I10" s="29">
        <f>G10*0.25</f>
        <v>1075328.75</v>
      </c>
      <c r="J10" s="29">
        <f t="shared" si="1"/>
        <v>1530054.9655380447</v>
      </c>
      <c r="K10" s="26" t="s">
        <v>232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  <row r="11" spans="1:43" s="30" customFormat="1" ht="27.65" customHeight="1" x14ac:dyDescent="0.35">
      <c r="A11" s="32" t="s">
        <v>61</v>
      </c>
      <c r="B11" s="33" t="s">
        <v>62</v>
      </c>
      <c r="C11" s="32" t="s">
        <v>63</v>
      </c>
      <c r="D11" s="32" t="s">
        <v>64</v>
      </c>
      <c r="E11" s="32" t="s">
        <v>65</v>
      </c>
      <c r="F11" s="32" t="s">
        <v>66</v>
      </c>
      <c r="G11" s="29">
        <v>4398000</v>
      </c>
      <c r="H11" s="29">
        <f t="shared" si="0"/>
        <v>6257790.2231632145</v>
      </c>
      <c r="I11" s="29">
        <v>1099500</v>
      </c>
      <c r="J11" s="29">
        <f t="shared" si="1"/>
        <v>1564447.5557908036</v>
      </c>
      <c r="K11" s="25" t="s">
        <v>67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spans="1:43" s="30" customFormat="1" ht="33" customHeight="1" x14ac:dyDescent="0.35">
      <c r="A12" s="13" t="s">
        <v>61</v>
      </c>
      <c r="B12" s="31" t="s">
        <v>68</v>
      </c>
      <c r="C12" s="32" t="s">
        <v>69</v>
      </c>
      <c r="D12" s="32" t="s">
        <v>70</v>
      </c>
      <c r="E12" s="32" t="s">
        <v>71</v>
      </c>
      <c r="F12" s="32" t="s">
        <v>22</v>
      </c>
      <c r="G12" s="29">
        <v>5020500</v>
      </c>
      <c r="H12" s="29">
        <f t="shared" si="0"/>
        <v>7143527.9252821561</v>
      </c>
      <c r="I12" s="29">
        <v>1255125</v>
      </c>
      <c r="J12" s="29">
        <f t="shared" si="1"/>
        <v>1785881.981320539</v>
      </c>
      <c r="K12" s="13" t="s">
        <v>252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spans="1:43" ht="48.5" customHeight="1" x14ac:dyDescent="0.35">
      <c r="A13" s="8" t="s">
        <v>72</v>
      </c>
      <c r="B13" s="2" t="s">
        <v>73</v>
      </c>
      <c r="C13" s="8" t="s">
        <v>74</v>
      </c>
      <c r="D13" s="8" t="s">
        <v>75</v>
      </c>
      <c r="E13" s="8" t="s">
        <v>76</v>
      </c>
      <c r="F13" s="8" t="s">
        <v>22</v>
      </c>
      <c r="G13" s="58">
        <v>17700000</v>
      </c>
      <c r="H13" s="43" t="s">
        <v>234</v>
      </c>
      <c r="I13" s="58">
        <v>4425000</v>
      </c>
      <c r="J13" s="11" t="s">
        <v>235</v>
      </c>
      <c r="K13" s="1"/>
    </row>
    <row r="14" spans="1:43" ht="22" customHeight="1" x14ac:dyDescent="0.35">
      <c r="A14" s="8" t="s">
        <v>77</v>
      </c>
      <c r="B14" s="2" t="s">
        <v>78</v>
      </c>
      <c r="C14" s="8" t="s">
        <v>79</v>
      </c>
      <c r="D14" s="8" t="s">
        <v>80</v>
      </c>
      <c r="E14" s="8" t="s">
        <v>55</v>
      </c>
      <c r="F14" s="8" t="s">
        <v>56</v>
      </c>
      <c r="G14" s="58">
        <v>6941000</v>
      </c>
      <c r="H14" s="43" t="s">
        <v>236</v>
      </c>
      <c r="I14" s="58">
        <v>1735250</v>
      </c>
      <c r="J14" s="11" t="s">
        <v>237</v>
      </c>
      <c r="K14" s="1"/>
    </row>
    <row r="15" spans="1:43" ht="37.5" customHeight="1" x14ac:dyDescent="0.35">
      <c r="A15" s="32" t="s">
        <v>81</v>
      </c>
      <c r="B15" s="33" t="s">
        <v>82</v>
      </c>
      <c r="C15" s="32" t="s">
        <v>83</v>
      </c>
      <c r="D15" s="32" t="s">
        <v>84</v>
      </c>
      <c r="E15" s="32" t="s">
        <v>85</v>
      </c>
      <c r="F15" s="32" t="s">
        <v>22</v>
      </c>
      <c r="G15" s="29">
        <v>31484916</v>
      </c>
      <c r="H15" s="29">
        <f t="shared" si="0"/>
        <v>44798999.436542764</v>
      </c>
      <c r="I15" s="29">
        <v>7871229</v>
      </c>
      <c r="J15" s="29">
        <f t="shared" si="1"/>
        <v>11199749.859135691</v>
      </c>
      <c r="K15" s="25" t="s">
        <v>86</v>
      </c>
    </row>
    <row r="16" spans="1:43" ht="75" customHeight="1" x14ac:dyDescent="0.35">
      <c r="A16" s="8" t="s">
        <v>87</v>
      </c>
      <c r="B16" s="2" t="s">
        <v>82</v>
      </c>
      <c r="C16" s="8" t="s">
        <v>88</v>
      </c>
      <c r="D16" s="8" t="s">
        <v>89</v>
      </c>
      <c r="E16" s="8" t="s">
        <v>90</v>
      </c>
      <c r="F16" s="8" t="s">
        <v>34</v>
      </c>
      <c r="G16" s="58">
        <v>4606880.22</v>
      </c>
      <c r="H16" s="43" t="s">
        <v>238</v>
      </c>
      <c r="I16" s="58">
        <v>1151720.0549999999</v>
      </c>
      <c r="J16" s="11" t="s">
        <v>239</v>
      </c>
      <c r="K16" s="1"/>
    </row>
    <row r="17" spans="1:12" ht="34" customHeight="1" x14ac:dyDescent="0.35">
      <c r="A17" s="8" t="s">
        <v>81</v>
      </c>
      <c r="B17" s="2" t="s">
        <v>82</v>
      </c>
      <c r="C17" s="28" t="s">
        <v>91</v>
      </c>
      <c r="D17" s="8" t="s">
        <v>92</v>
      </c>
      <c r="E17" s="8" t="s">
        <v>93</v>
      </c>
      <c r="F17" s="8" t="s">
        <v>22</v>
      </c>
      <c r="G17" s="58">
        <v>3740008</v>
      </c>
      <c r="H17" s="43" t="s">
        <v>240</v>
      </c>
      <c r="I17" s="58">
        <v>935002</v>
      </c>
      <c r="J17" s="11" t="s">
        <v>241</v>
      </c>
      <c r="K17" s="1"/>
    </row>
    <row r="18" spans="1:12" ht="62.5" customHeight="1" x14ac:dyDescent="0.35">
      <c r="A18" s="13" t="s">
        <v>94</v>
      </c>
      <c r="B18" s="31" t="s">
        <v>82</v>
      </c>
      <c r="C18" s="32" t="s">
        <v>95</v>
      </c>
      <c r="D18" s="32" t="s">
        <v>96</v>
      </c>
      <c r="E18" s="32" t="s">
        <v>97</v>
      </c>
      <c r="F18" s="32" t="s">
        <v>98</v>
      </c>
      <c r="G18" s="29">
        <v>3530000</v>
      </c>
      <c r="H18" s="29">
        <f t="shared" si="0"/>
        <v>5022737.4915339127</v>
      </c>
      <c r="I18" s="29">
        <v>882500</v>
      </c>
      <c r="J18" s="29">
        <f t="shared" si="1"/>
        <v>1255684.3728834782</v>
      </c>
      <c r="K18" s="38" t="s">
        <v>242</v>
      </c>
    </row>
    <row r="19" spans="1:12" ht="32.15" customHeight="1" x14ac:dyDescent="0.35">
      <c r="A19" s="13" t="s">
        <v>99</v>
      </c>
      <c r="B19" s="31" t="s">
        <v>82</v>
      </c>
      <c r="C19" s="32" t="s">
        <v>100</v>
      </c>
      <c r="D19" s="32" t="s">
        <v>101</v>
      </c>
      <c r="E19" s="32" t="s">
        <v>102</v>
      </c>
      <c r="F19" s="32" t="s">
        <v>22</v>
      </c>
      <c r="G19" s="29">
        <v>11673000</v>
      </c>
      <c r="H19" s="29">
        <f t="shared" si="0"/>
        <v>16609182.6455171</v>
      </c>
      <c r="I19" s="29">
        <v>2918250</v>
      </c>
      <c r="J19" s="29">
        <f t="shared" si="1"/>
        <v>4152295.6613792749</v>
      </c>
      <c r="K19" s="37" t="s">
        <v>233</v>
      </c>
    </row>
    <row r="20" spans="1:12" ht="39" customHeight="1" x14ac:dyDescent="0.35">
      <c r="A20" s="8" t="s">
        <v>103</v>
      </c>
      <c r="B20" s="2" t="s">
        <v>104</v>
      </c>
      <c r="C20" s="28" t="s">
        <v>105</v>
      </c>
      <c r="D20" s="8" t="s">
        <v>106</v>
      </c>
      <c r="E20" s="8" t="s">
        <v>107</v>
      </c>
      <c r="F20" s="8" t="s">
        <v>22</v>
      </c>
      <c r="G20" s="58">
        <v>3770000</v>
      </c>
      <c r="H20" s="43" t="s">
        <v>243</v>
      </c>
      <c r="I20" s="58">
        <v>542500</v>
      </c>
      <c r="J20" s="39">
        <f t="shared" si="1"/>
        <v>771907.95726831385</v>
      </c>
      <c r="K20" s="1"/>
    </row>
    <row r="21" spans="1:12" ht="38.5" customHeight="1" x14ac:dyDescent="0.35">
      <c r="A21" s="8" t="s">
        <v>108</v>
      </c>
      <c r="B21" s="2" t="s">
        <v>104</v>
      </c>
      <c r="C21" s="40" t="s">
        <v>109</v>
      </c>
      <c r="D21" s="41" t="s">
        <v>110</v>
      </c>
      <c r="E21" s="41" t="s">
        <v>111</v>
      </c>
      <c r="F21" s="42" t="s">
        <v>112</v>
      </c>
      <c r="G21" s="58">
        <v>6957750</v>
      </c>
      <c r="H21" s="58">
        <f t="shared" si="0"/>
        <v>9899986.3404306173</v>
      </c>
      <c r="I21" s="58">
        <v>1739437.5</v>
      </c>
      <c r="J21" s="39">
        <f t="shared" si="1"/>
        <v>2474996.5851076543</v>
      </c>
      <c r="K21" s="1"/>
    </row>
    <row r="22" spans="1:12" ht="75.75" customHeight="1" x14ac:dyDescent="0.35">
      <c r="A22" s="13" t="s">
        <v>113</v>
      </c>
      <c r="B22" s="31" t="s">
        <v>114</v>
      </c>
      <c r="C22" s="32" t="s">
        <v>115</v>
      </c>
      <c r="D22" s="32" t="s">
        <v>116</v>
      </c>
      <c r="E22" s="32" t="s">
        <v>117</v>
      </c>
      <c r="F22" s="32" t="s">
        <v>118</v>
      </c>
      <c r="G22" s="29">
        <v>4254525</v>
      </c>
      <c r="H22" s="29">
        <f t="shared" si="0"/>
        <v>6053643.6901326682</v>
      </c>
      <c r="I22" s="29">
        <v>1063631.25</v>
      </c>
      <c r="J22" s="29">
        <f t="shared" si="1"/>
        <v>1513410.9225331671</v>
      </c>
      <c r="K22" s="38" t="s">
        <v>244</v>
      </c>
    </row>
    <row r="23" spans="1:12" ht="34" customHeight="1" x14ac:dyDescent="0.35">
      <c r="A23" s="13" t="s">
        <v>119</v>
      </c>
      <c r="B23" s="31" t="s">
        <v>114</v>
      </c>
      <c r="C23" s="32" t="s">
        <v>120</v>
      </c>
      <c r="D23" s="32" t="s">
        <v>121</v>
      </c>
      <c r="E23" s="32" t="s">
        <v>122</v>
      </c>
      <c r="F23" s="32" t="s">
        <v>16</v>
      </c>
      <c r="G23" s="29">
        <v>4601340</v>
      </c>
      <c r="H23" s="29">
        <f t="shared" si="0"/>
        <v>6547116.9771372955</v>
      </c>
      <c r="I23" s="29">
        <v>1150335</v>
      </c>
      <c r="J23" s="29">
        <f t="shared" si="1"/>
        <v>1636779.2442843239</v>
      </c>
      <c r="K23" s="38" t="s">
        <v>245</v>
      </c>
    </row>
    <row r="24" spans="1:12" ht="26.5" customHeight="1" x14ac:dyDescent="0.35">
      <c r="A24" s="13" t="s">
        <v>123</v>
      </c>
      <c r="B24" s="31" t="s">
        <v>114</v>
      </c>
      <c r="C24" s="32" t="s">
        <v>124</v>
      </c>
      <c r="D24" s="32" t="s">
        <v>125</v>
      </c>
      <c r="E24" s="32" t="s">
        <v>126</v>
      </c>
      <c r="F24" s="32" t="s">
        <v>127</v>
      </c>
      <c r="G24" s="29">
        <v>4995620.28</v>
      </c>
      <c r="H24" s="29">
        <f t="shared" si="0"/>
        <v>7108127.2730377177</v>
      </c>
      <c r="I24" s="29">
        <v>1248905.07</v>
      </c>
      <c r="J24" s="29">
        <f t="shared" si="1"/>
        <v>1777031.8182594294</v>
      </c>
      <c r="K24" s="38" t="s">
        <v>253</v>
      </c>
    </row>
    <row r="25" spans="1:12" ht="60.65" customHeight="1" x14ac:dyDescent="0.35">
      <c r="A25" s="13" t="s">
        <v>128</v>
      </c>
      <c r="B25" s="31" t="s">
        <v>114</v>
      </c>
      <c r="C25" s="32" t="s">
        <v>129</v>
      </c>
      <c r="D25" s="32" t="s">
        <v>130</v>
      </c>
      <c r="E25" s="32" t="s">
        <v>131</v>
      </c>
      <c r="F25" s="32" t="s">
        <v>132</v>
      </c>
      <c r="G25" s="29">
        <v>3696175</v>
      </c>
      <c r="H25" s="29">
        <f t="shared" si="0"/>
        <v>5259183.2146658245</v>
      </c>
      <c r="I25" s="29">
        <v>924043.75</v>
      </c>
      <c r="J25" s="29">
        <f t="shared" si="1"/>
        <v>1314795.8036664561</v>
      </c>
      <c r="K25" s="38" t="s">
        <v>244</v>
      </c>
    </row>
    <row r="26" spans="1:12" ht="53.5" customHeight="1" x14ac:dyDescent="0.35">
      <c r="A26" s="8" t="s">
        <v>133</v>
      </c>
      <c r="B26" s="2" t="s">
        <v>114</v>
      </c>
      <c r="C26" s="28" t="s">
        <v>134</v>
      </c>
      <c r="D26" s="8" t="s">
        <v>135</v>
      </c>
      <c r="E26" s="8" t="s">
        <v>136</v>
      </c>
      <c r="F26" s="8" t="s">
        <v>137</v>
      </c>
      <c r="G26" s="58">
        <v>8872036.5600000005</v>
      </c>
      <c r="H26" s="11" t="s">
        <v>246</v>
      </c>
      <c r="I26" s="58">
        <v>1787048.29</v>
      </c>
      <c r="J26" s="11" t="s">
        <v>247</v>
      </c>
      <c r="K26" s="1"/>
    </row>
    <row r="27" spans="1:12" ht="24" x14ac:dyDescent="0.35">
      <c r="A27" s="8" t="s">
        <v>138</v>
      </c>
      <c r="B27" s="2" t="s">
        <v>139</v>
      </c>
      <c r="C27" s="8" t="s">
        <v>140</v>
      </c>
      <c r="D27" s="8" t="s">
        <v>141</v>
      </c>
      <c r="E27" s="8" t="s">
        <v>142</v>
      </c>
      <c r="F27" s="8" t="s">
        <v>143</v>
      </c>
      <c r="G27" s="28"/>
      <c r="H27" s="11" t="s">
        <v>248</v>
      </c>
      <c r="I27" s="28"/>
      <c r="J27" s="11" t="s">
        <v>249</v>
      </c>
      <c r="K27" s="1"/>
    </row>
    <row r="28" spans="1:12" ht="32.15" customHeight="1" x14ac:dyDescent="0.35">
      <c r="A28" s="8" t="s">
        <v>144</v>
      </c>
      <c r="B28" s="2" t="s">
        <v>145</v>
      </c>
      <c r="C28" s="32" t="s">
        <v>146</v>
      </c>
      <c r="D28" s="32" t="s">
        <v>147</v>
      </c>
      <c r="E28" s="32" t="s">
        <v>148</v>
      </c>
      <c r="F28" s="32" t="s">
        <v>149</v>
      </c>
      <c r="G28" s="24"/>
      <c r="H28" s="29">
        <v>21611129</v>
      </c>
      <c r="I28" s="24"/>
      <c r="J28" s="29">
        <v>5402782.25</v>
      </c>
      <c r="K28" s="38" t="s">
        <v>244</v>
      </c>
    </row>
    <row r="29" spans="1:12" ht="76" customHeight="1" x14ac:dyDescent="0.35">
      <c r="A29" s="8" t="s">
        <v>150</v>
      </c>
      <c r="B29" s="2" t="s">
        <v>151</v>
      </c>
      <c r="C29" s="41" t="s">
        <v>152</v>
      </c>
      <c r="D29" s="41" t="s">
        <v>153</v>
      </c>
      <c r="E29" s="41" t="s">
        <v>154</v>
      </c>
      <c r="F29" s="41" t="s">
        <v>155</v>
      </c>
      <c r="G29" s="57"/>
      <c r="H29" s="58">
        <v>12515000</v>
      </c>
      <c r="I29" s="57"/>
      <c r="J29" s="39">
        <v>2866250</v>
      </c>
      <c r="K29" s="37"/>
    </row>
    <row r="30" spans="1:12" ht="35.5" customHeight="1" x14ac:dyDescent="0.35">
      <c r="A30" s="8" t="s">
        <v>156</v>
      </c>
      <c r="B30" s="2" t="s">
        <v>157</v>
      </c>
      <c r="C30" s="8" t="s">
        <v>158</v>
      </c>
      <c r="D30" s="8" t="s">
        <v>159</v>
      </c>
      <c r="E30" s="8" t="s">
        <v>148</v>
      </c>
      <c r="F30" s="8" t="s">
        <v>160</v>
      </c>
      <c r="G30" s="59"/>
      <c r="H30" s="43">
        <v>12549800</v>
      </c>
      <c r="I30" s="59"/>
      <c r="J30" s="11">
        <v>3137450</v>
      </c>
      <c r="K30" s="1"/>
    </row>
    <row r="31" spans="1:12" ht="43.5" customHeight="1" x14ac:dyDescent="0.35">
      <c r="A31" s="8" t="s">
        <v>161</v>
      </c>
      <c r="B31" s="2" t="s">
        <v>162</v>
      </c>
      <c r="C31" s="8" t="s">
        <v>163</v>
      </c>
      <c r="D31" s="8" t="s">
        <v>164</v>
      </c>
      <c r="E31" s="8" t="s">
        <v>165</v>
      </c>
      <c r="F31" s="8" t="s">
        <v>22</v>
      </c>
      <c r="G31" s="59"/>
      <c r="H31" s="43">
        <v>25585000</v>
      </c>
      <c r="I31" s="59"/>
      <c r="J31" s="11">
        <v>6396250</v>
      </c>
      <c r="K31" s="1"/>
    </row>
    <row r="32" spans="1:12" ht="24" x14ac:dyDescent="0.35">
      <c r="A32" s="14" t="s">
        <v>166</v>
      </c>
      <c r="B32" s="15" t="s">
        <v>167</v>
      </c>
      <c r="C32" s="28" t="s">
        <v>168</v>
      </c>
      <c r="D32" s="8" t="s">
        <v>169</v>
      </c>
      <c r="E32" s="16" t="s">
        <v>170</v>
      </c>
      <c r="F32" s="8" t="s">
        <v>171</v>
      </c>
      <c r="G32" s="60"/>
      <c r="H32" s="61">
        <v>10500000</v>
      </c>
      <c r="I32" s="60"/>
      <c r="J32" s="18">
        <v>2625000</v>
      </c>
      <c r="K32" s="4"/>
      <c r="L32" s="36"/>
    </row>
    <row r="33" spans="1:12" x14ac:dyDescent="0.35">
      <c r="A33" s="14" t="s">
        <v>172</v>
      </c>
      <c r="B33" s="15" t="s">
        <v>167</v>
      </c>
      <c r="C33" s="40" t="s">
        <v>173</v>
      </c>
      <c r="D33" s="41" t="s">
        <v>174</v>
      </c>
      <c r="E33" s="41" t="s">
        <v>175</v>
      </c>
      <c r="F33" s="41" t="s">
        <v>22</v>
      </c>
      <c r="G33" s="62"/>
      <c r="H33" s="62" t="s">
        <v>176</v>
      </c>
      <c r="I33" s="62"/>
      <c r="J33" s="45">
        <v>4241035.75</v>
      </c>
      <c r="K33" s="4" t="s">
        <v>254</v>
      </c>
      <c r="L33" s="36"/>
    </row>
    <row r="34" spans="1:12" ht="24" x14ac:dyDescent="0.35">
      <c r="A34" s="14" t="s">
        <v>177</v>
      </c>
      <c r="B34" s="15" t="s">
        <v>178</v>
      </c>
      <c r="C34" s="41" t="s">
        <v>179</v>
      </c>
      <c r="D34" s="41" t="s">
        <v>180</v>
      </c>
      <c r="E34" s="41" t="s">
        <v>181</v>
      </c>
      <c r="F34" s="41" t="s">
        <v>182</v>
      </c>
      <c r="G34" s="62"/>
      <c r="H34" s="63">
        <v>45580000</v>
      </c>
      <c r="I34" s="62"/>
      <c r="J34" s="46">
        <v>11395000</v>
      </c>
      <c r="K34" s="4" t="s">
        <v>254</v>
      </c>
    </row>
    <row r="35" spans="1:12" ht="24" x14ac:dyDescent="0.35">
      <c r="A35" s="14" t="s">
        <v>183</v>
      </c>
      <c r="B35" s="15" t="s">
        <v>184</v>
      </c>
      <c r="C35" s="41" t="s">
        <v>185</v>
      </c>
      <c r="D35" s="41" t="s">
        <v>186</v>
      </c>
      <c r="E35" s="41" t="s">
        <v>187</v>
      </c>
      <c r="F35" s="41" t="s">
        <v>188</v>
      </c>
      <c r="G35" s="62"/>
      <c r="H35" s="64">
        <v>13650000</v>
      </c>
      <c r="I35" s="62"/>
      <c r="J35" s="44">
        <v>3412500</v>
      </c>
      <c r="K35" s="4" t="s">
        <v>254</v>
      </c>
    </row>
    <row r="36" spans="1:12" ht="24.75" customHeight="1" x14ac:dyDescent="0.35">
      <c r="A36" s="14" t="s">
        <v>189</v>
      </c>
      <c r="B36" s="15" t="s">
        <v>190</v>
      </c>
      <c r="C36" s="8" t="s">
        <v>191</v>
      </c>
      <c r="D36" s="8" t="s">
        <v>192</v>
      </c>
      <c r="E36" s="19" t="s">
        <v>181</v>
      </c>
      <c r="F36" s="8" t="s">
        <v>193</v>
      </c>
      <c r="G36" s="60"/>
      <c r="H36" s="43" t="s">
        <v>250</v>
      </c>
      <c r="I36" s="59"/>
      <c r="J36" s="18" t="s">
        <v>251</v>
      </c>
      <c r="K36" s="1"/>
    </row>
    <row r="37" spans="1:12" ht="24" x14ac:dyDescent="0.35">
      <c r="A37" s="14" t="s">
        <v>194</v>
      </c>
      <c r="B37" s="20" t="s">
        <v>195</v>
      </c>
      <c r="C37" s="41" t="s">
        <v>196</v>
      </c>
      <c r="D37" s="41" t="s">
        <v>197</v>
      </c>
      <c r="E37" s="41" t="s">
        <v>198</v>
      </c>
      <c r="F37" s="41" t="s">
        <v>199</v>
      </c>
      <c r="G37" s="57"/>
      <c r="H37" s="58">
        <v>15392000</v>
      </c>
      <c r="I37" s="57"/>
      <c r="J37" s="46">
        <v>3848000</v>
      </c>
      <c r="K37" s="4" t="s">
        <v>254</v>
      </c>
    </row>
    <row r="38" spans="1:12" ht="56.5" customHeight="1" x14ac:dyDescent="0.35">
      <c r="A38" s="14" t="s">
        <v>200</v>
      </c>
      <c r="B38" s="20" t="s">
        <v>201</v>
      </c>
      <c r="C38" s="8" t="s">
        <v>63</v>
      </c>
      <c r="D38" s="21" t="s">
        <v>202</v>
      </c>
      <c r="E38" s="8" t="s">
        <v>203</v>
      </c>
      <c r="F38" s="8" t="s">
        <v>204</v>
      </c>
      <c r="G38" s="59"/>
      <c r="H38" s="65">
        <v>16303540</v>
      </c>
      <c r="I38" s="59"/>
      <c r="J38" s="22">
        <v>4075885</v>
      </c>
      <c r="K38" s="1"/>
    </row>
    <row r="39" spans="1:12" x14ac:dyDescent="0.35">
      <c r="A39" s="17" t="s">
        <v>205</v>
      </c>
      <c r="B39" s="66" t="s">
        <v>206</v>
      </c>
      <c r="C39" s="32" t="s">
        <v>207</v>
      </c>
      <c r="D39" s="48" t="s">
        <v>208</v>
      </c>
      <c r="E39" s="32" t="s">
        <v>209</v>
      </c>
      <c r="F39" s="32" t="s">
        <v>210</v>
      </c>
      <c r="G39" s="47"/>
      <c r="H39" s="49" t="s">
        <v>211</v>
      </c>
      <c r="I39" s="47"/>
      <c r="J39" s="50" t="s">
        <v>212</v>
      </c>
      <c r="K39" s="4" t="s">
        <v>244</v>
      </c>
    </row>
    <row r="40" spans="1:12" ht="41" customHeight="1" x14ac:dyDescent="0.35">
      <c r="A40" s="17" t="s">
        <v>213</v>
      </c>
      <c r="B40" s="66" t="s">
        <v>206</v>
      </c>
      <c r="C40" s="52" t="s">
        <v>214</v>
      </c>
      <c r="D40" s="53" t="s">
        <v>215</v>
      </c>
      <c r="E40" s="52" t="s">
        <v>216</v>
      </c>
      <c r="F40" s="52" t="s">
        <v>217</v>
      </c>
      <c r="G40" s="51"/>
      <c r="H40" s="54">
        <v>15344835</v>
      </c>
      <c r="I40" s="51"/>
      <c r="J40" s="55">
        <v>3836208.75</v>
      </c>
      <c r="K40" s="37" t="s">
        <v>244</v>
      </c>
    </row>
    <row r="41" spans="1:12" ht="30" customHeight="1" x14ac:dyDescent="0.35">
      <c r="A41" s="14" t="s">
        <v>218</v>
      </c>
      <c r="B41" s="23" t="s">
        <v>219</v>
      </c>
      <c r="C41" s="41" t="s">
        <v>220</v>
      </c>
      <c r="D41" s="41" t="s">
        <v>221</v>
      </c>
      <c r="E41" s="41" t="s">
        <v>222</v>
      </c>
      <c r="F41" s="41" t="s">
        <v>223</v>
      </c>
      <c r="G41" s="57"/>
      <c r="H41" s="46">
        <v>16925000</v>
      </c>
      <c r="I41" s="57"/>
      <c r="J41" s="46">
        <v>4231250</v>
      </c>
      <c r="K41" s="37"/>
    </row>
    <row r="42" spans="1:12" x14ac:dyDescent="0.35">
      <c r="G42" s="35"/>
      <c r="H42" s="56"/>
      <c r="I42" s="35"/>
      <c r="J42" s="35"/>
    </row>
    <row r="43" spans="1:12" x14ac:dyDescent="0.35">
      <c r="G43" s="35"/>
      <c r="H43" s="35"/>
      <c r="I43" s="35"/>
      <c r="J43" s="35"/>
    </row>
    <row r="44" spans="1:12" x14ac:dyDescent="0.35">
      <c r="G44" s="35"/>
      <c r="H44" s="35"/>
      <c r="I44" s="35"/>
      <c r="J44" s="35"/>
    </row>
    <row r="45" spans="1:12" x14ac:dyDescent="0.35">
      <c r="G45" s="35"/>
      <c r="H45" s="35"/>
      <c r="I45" s="35"/>
      <c r="J45" s="35"/>
    </row>
    <row r="46" spans="1:12" x14ac:dyDescent="0.35">
      <c r="G46" s="35"/>
      <c r="H46" s="35"/>
      <c r="I46" s="35"/>
      <c r="J46" s="35"/>
    </row>
    <row r="47" spans="1:12" x14ac:dyDescent="0.35">
      <c r="G47" s="35"/>
      <c r="H47" s="35"/>
      <c r="I47" s="35"/>
      <c r="J47" s="35"/>
    </row>
    <row r="48" spans="1:12" x14ac:dyDescent="0.35">
      <c r="G48" s="35"/>
      <c r="H48" s="35"/>
      <c r="I48" s="35"/>
      <c r="J48" s="35"/>
    </row>
    <row r="49" spans="7:10" x14ac:dyDescent="0.35">
      <c r="G49" s="35"/>
      <c r="H49" s="35"/>
      <c r="I49" s="35"/>
      <c r="J49" s="35"/>
    </row>
    <row r="50" spans="7:10" x14ac:dyDescent="0.35">
      <c r="G50" s="35"/>
      <c r="H50" s="35"/>
      <c r="I50" s="35"/>
      <c r="J50" s="35"/>
    </row>
    <row r="51" spans="7:10" x14ac:dyDescent="0.35">
      <c r="G51" s="35"/>
      <c r="H51" s="35"/>
      <c r="I51" s="35"/>
      <c r="J51" s="35"/>
    </row>
    <row r="52" spans="7:10" x14ac:dyDescent="0.35">
      <c r="G52" s="35"/>
      <c r="H52" s="35"/>
      <c r="I52" s="35"/>
      <c r="J52" s="35"/>
    </row>
    <row r="53" spans="7:10" x14ac:dyDescent="0.35">
      <c r="G53" s="35"/>
      <c r="H53" s="35"/>
      <c r="I53" s="35"/>
      <c r="J53" s="35"/>
    </row>
    <row r="54" spans="7:10" x14ac:dyDescent="0.35">
      <c r="G54" s="35"/>
      <c r="H54" s="35"/>
      <c r="I54" s="35"/>
      <c r="J54" s="35"/>
    </row>
    <row r="55" spans="7:10" x14ac:dyDescent="0.35">
      <c r="G55" s="35"/>
      <c r="H55" s="35"/>
      <c r="I55" s="35"/>
      <c r="J55" s="35"/>
    </row>
    <row r="56" spans="7:10" x14ac:dyDescent="0.35">
      <c r="G56" s="35"/>
      <c r="H56" s="35"/>
      <c r="I56" s="35"/>
      <c r="J56" s="35"/>
    </row>
    <row r="57" spans="7:10" x14ac:dyDescent="0.35">
      <c r="G57" s="35"/>
      <c r="H57" s="35"/>
      <c r="I57" s="35"/>
      <c r="J57" s="35"/>
    </row>
    <row r="58" spans="7:10" x14ac:dyDescent="0.35">
      <c r="G58" s="35"/>
      <c r="H58" s="35"/>
      <c r="I58" s="35"/>
      <c r="J58" s="35"/>
    </row>
    <row r="59" spans="7:10" x14ac:dyDescent="0.35">
      <c r="G59" s="35"/>
      <c r="H59" s="35"/>
      <c r="I59" s="35"/>
      <c r="J59" s="35"/>
    </row>
    <row r="60" spans="7:10" x14ac:dyDescent="0.35">
      <c r="G60" s="35"/>
      <c r="H60" s="35"/>
      <c r="I60" s="35"/>
      <c r="J60" s="35"/>
    </row>
    <row r="61" spans="7:10" x14ac:dyDescent="0.35">
      <c r="G61" s="35"/>
      <c r="H61" s="35"/>
      <c r="I61" s="35"/>
      <c r="J61" s="35"/>
    </row>
    <row r="62" spans="7:10" x14ac:dyDescent="0.35">
      <c r="G62" s="35"/>
      <c r="H62" s="35"/>
      <c r="I62" s="35"/>
      <c r="J62" s="35"/>
    </row>
    <row r="63" spans="7:10" x14ac:dyDescent="0.35">
      <c r="G63" s="35"/>
      <c r="H63" s="35"/>
      <c r="I63" s="35"/>
      <c r="J63" s="35"/>
    </row>
    <row r="64" spans="7:10" x14ac:dyDescent="0.35">
      <c r="G64" s="35"/>
      <c r="H64" s="35"/>
      <c r="I64" s="35"/>
      <c r="J64" s="35"/>
    </row>
    <row r="65" spans="7:10" x14ac:dyDescent="0.35">
      <c r="G65" s="35"/>
      <c r="H65" s="35"/>
      <c r="I65" s="35"/>
      <c r="J65" s="35"/>
    </row>
    <row r="66" spans="7:10" x14ac:dyDescent="0.35">
      <c r="G66" s="35"/>
      <c r="H66" s="35"/>
      <c r="I66" s="35"/>
      <c r="J66" s="35"/>
    </row>
    <row r="67" spans="7:10" x14ac:dyDescent="0.35">
      <c r="G67" s="35"/>
      <c r="H67" s="35"/>
      <c r="I67" s="35"/>
      <c r="J67" s="35"/>
    </row>
    <row r="68" spans="7:10" x14ac:dyDescent="0.35">
      <c r="G68" s="35"/>
      <c r="H68" s="35"/>
      <c r="I68" s="35"/>
      <c r="J68" s="35"/>
    </row>
    <row r="69" spans="7:10" x14ac:dyDescent="0.35">
      <c r="G69" s="35"/>
      <c r="H69" s="35"/>
      <c r="I69" s="35"/>
      <c r="J69" s="35"/>
    </row>
    <row r="70" spans="7:10" x14ac:dyDescent="0.35">
      <c r="G70" s="35"/>
      <c r="H70" s="35"/>
      <c r="I70" s="35"/>
      <c r="J70" s="35"/>
    </row>
    <row r="71" spans="7:10" x14ac:dyDescent="0.35">
      <c r="G71" s="35"/>
      <c r="H71" s="35"/>
      <c r="I71" s="35"/>
      <c r="J71" s="35"/>
    </row>
    <row r="72" spans="7:10" x14ac:dyDescent="0.35">
      <c r="G72" s="35"/>
      <c r="H72" s="35"/>
      <c r="I72" s="35"/>
      <c r="J72" s="35"/>
    </row>
    <row r="73" spans="7:10" x14ac:dyDescent="0.35">
      <c r="G73" s="35"/>
      <c r="H73" s="35"/>
      <c r="I73" s="35"/>
      <c r="J73" s="35"/>
    </row>
    <row r="74" spans="7:10" x14ac:dyDescent="0.35">
      <c r="G74" s="35"/>
      <c r="H74" s="35"/>
      <c r="I74" s="35"/>
      <c r="J74" s="35"/>
    </row>
    <row r="75" spans="7:10" x14ac:dyDescent="0.35">
      <c r="G75" s="35"/>
      <c r="H75" s="35"/>
      <c r="I75" s="35"/>
      <c r="J75" s="35"/>
    </row>
    <row r="76" spans="7:10" x14ac:dyDescent="0.35">
      <c r="G76" s="35"/>
      <c r="H76" s="35"/>
      <c r="I76" s="35"/>
      <c r="J76" s="35"/>
    </row>
    <row r="77" spans="7:10" x14ac:dyDescent="0.35">
      <c r="G77" s="35"/>
      <c r="H77" s="35"/>
      <c r="I77" s="35"/>
      <c r="J77" s="35"/>
    </row>
    <row r="78" spans="7:10" x14ac:dyDescent="0.35">
      <c r="G78" s="35"/>
      <c r="H78" s="35"/>
      <c r="I78" s="35"/>
      <c r="J78" s="35"/>
    </row>
    <row r="79" spans="7:10" x14ac:dyDescent="0.35">
      <c r="G79" s="35"/>
      <c r="H79" s="35"/>
      <c r="I79" s="35"/>
      <c r="J79" s="35"/>
    </row>
    <row r="80" spans="7:10" x14ac:dyDescent="0.35">
      <c r="G80" s="35"/>
      <c r="H80" s="35"/>
      <c r="I80" s="35"/>
      <c r="J80" s="35"/>
    </row>
    <row r="81" spans="7:10" x14ac:dyDescent="0.35">
      <c r="G81" s="35"/>
      <c r="H81" s="35"/>
      <c r="I81" s="35"/>
      <c r="J81" s="35"/>
    </row>
    <row r="82" spans="7:10" x14ac:dyDescent="0.35">
      <c r="G82" s="35"/>
      <c r="H82" s="35"/>
      <c r="I82" s="35"/>
      <c r="J82" s="35"/>
    </row>
    <row r="83" spans="7:10" x14ac:dyDescent="0.35">
      <c r="G83" s="35"/>
      <c r="H83" s="35"/>
      <c r="I83" s="35"/>
      <c r="J83" s="35"/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29" r:id="rId14" xr:uid="{00000000-0004-0000-0000-00000D000000}"/>
    <hyperlink ref="B30" r:id="rId15" xr:uid="{00000000-0004-0000-0000-00000E000000}"/>
    <hyperlink ref="B28" r:id="rId16" xr:uid="{00000000-0004-0000-0000-00000F000000}"/>
    <hyperlink ref="B27" r:id="rId17" xr:uid="{00000000-0004-0000-0000-000010000000}"/>
    <hyperlink ref="B26" r:id="rId18" xr:uid="{00000000-0004-0000-0000-000011000000}"/>
    <hyperlink ref="B25" r:id="rId19" xr:uid="{00000000-0004-0000-0000-000012000000}"/>
    <hyperlink ref="B24" r:id="rId20" xr:uid="{00000000-0004-0000-0000-000013000000}"/>
    <hyperlink ref="B23" r:id="rId21" xr:uid="{00000000-0004-0000-0000-000014000000}"/>
    <hyperlink ref="B22" r:id="rId22" xr:uid="{00000000-0004-0000-0000-000015000000}"/>
    <hyperlink ref="B21" r:id="rId23" xr:uid="{00000000-0004-0000-0000-000016000000}"/>
    <hyperlink ref="B20" r:id="rId24" xr:uid="{00000000-0004-0000-0000-000017000000}"/>
    <hyperlink ref="B19" r:id="rId25" xr:uid="{00000000-0004-0000-0000-000018000000}"/>
    <hyperlink ref="B18" r:id="rId26" display="13.12.3013." xr:uid="{00000000-0004-0000-0000-000019000000}"/>
    <hyperlink ref="B17" r:id="rId27" xr:uid="{00000000-0004-0000-0000-00001A000000}"/>
    <hyperlink ref="B16" r:id="rId28" xr:uid="{00000000-0004-0000-0000-00001B000000}"/>
    <hyperlink ref="B15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display="20.02.2018." xr:uid="{00000000-0004-0000-0000-000021000000}"/>
    <hyperlink ref="B36" r:id="rId35" xr:uid="{00000000-0004-0000-0000-000022000000}"/>
    <hyperlink ref="B37" r:id="rId36" display="17.07.2018." xr:uid="{00000000-0004-0000-0000-000023000000}"/>
    <hyperlink ref="B38" r:id="rId37" xr:uid="{00000000-0004-0000-0000-000024000000}"/>
    <hyperlink ref="K11" r:id="rId38" display="Atcelts ar MK 14.08.2018. rīkojumu Nr.380" xr:uid="{00000000-0004-0000-0000-000025000000}"/>
    <hyperlink ref="K15" r:id="rId39" xr:uid="{00000000-0004-0000-0000-000026000000}"/>
    <hyperlink ref="B39" r:id="rId40" xr:uid="{00000000-0004-0000-0000-000027000000}"/>
    <hyperlink ref="B40" r:id="rId41" xr:uid="{00000000-0004-0000-0000-000028000000}"/>
    <hyperlink ref="B41" r:id="rId42" display="Plānots izskatīt MK 18.12.2018." xr:uid="{00000000-0004-0000-0000-000029000000}"/>
  </hyperlinks>
  <pageMargins left="0.7" right="0.7" top="0.75" bottom="0.75" header="0.3" footer="0.3"/>
  <pageSetup paperSize="9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4" sqref="F3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Edmunds Fernāts</dc:creator>
  <cp:keywords/>
  <dc:description/>
  <cp:lastModifiedBy>Ieva Veisa</cp:lastModifiedBy>
  <cp:revision/>
  <dcterms:created xsi:type="dcterms:W3CDTF">2014-01-17T08:54:48Z</dcterms:created>
  <dcterms:modified xsi:type="dcterms:W3CDTF">2024-10-15T08:44:36Z</dcterms:modified>
  <cp:category/>
  <cp:contentStatus/>
</cp:coreProperties>
</file>