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rta.Dimbiere\Desktop\"/>
    </mc:Choice>
  </mc:AlternateContent>
  <bookViews>
    <workbookView xWindow="0" yWindow="0" windowWidth="23385" windowHeight="4320"/>
  </bookViews>
  <sheets>
    <sheet name="IRArticle23T1" sheetId="1" r:id="rId1"/>
    <sheet name="List" sheetId="13" state="hidden" r:id="rId2"/>
    <sheet name="updates 2019" sheetId="14" state="hidden" r:id="rId3"/>
    <sheet name="Sheet1" sheetId="15" r:id="rId4"/>
  </sheets>
  <functionGroups builtInGroupCount="18"/>
  <definedNames>
    <definedName name="ACategories">IRArticle23T1!$A$18:$A$235</definedName>
    <definedName name="AGasUnits">IRArticle23T1!$C$16:$JL$16</definedName>
    <definedName name="AYears">IRArticle23T1!$C$17:$AC$17</definedName>
    <definedName name="BaseYear">IRArticle23T1!$C$17</definedName>
    <definedName name="ddlBaseYears" comment="Used for dropdown menu">List!$C$1:$C$10</definedName>
    <definedName name="ddlMSList" comment="Used for country-dropdown">List!$B$1:$B$34</definedName>
    <definedName name="MS">IRArticle23T1!$B$15</definedName>
    <definedName name="Scenario">IRArticle23T1!$B$18:$B$235</definedName>
    <definedName name="SubmissionYear">IRArticle23T1!$B$14</definedName>
    <definedName name="Values">IRArticle23T1!$C$18:$JL$235</definedName>
  </definedNames>
  <calcPr calcId="152511" iterateDelta="1E-4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HH18" i="1"/>
  <c r="HI18" i="1"/>
  <c r="HJ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F18" i="1" s="1"/>
  <c r="CG19" i="1"/>
  <c r="CG18" i="1" s="1"/>
  <c r="CH19" i="1"/>
  <c r="CH18" i="1" s="1"/>
  <c r="CI19" i="1"/>
  <c r="CI18" i="1" s="1"/>
  <c r="CJ19" i="1"/>
  <c r="CJ18" i="1" s="1"/>
  <c r="CK19" i="1"/>
  <c r="CK18" i="1" s="1"/>
  <c r="CL19" i="1"/>
  <c r="CL18" i="1" s="1"/>
  <c r="CM19" i="1"/>
  <c r="CM18" i="1" s="1"/>
  <c r="CN19" i="1"/>
  <c r="CN18" i="1" s="1"/>
  <c r="CO19" i="1"/>
  <c r="CO18" i="1" s="1"/>
  <c r="CP19" i="1"/>
  <c r="CP18" i="1" s="1"/>
  <c r="CQ19" i="1"/>
  <c r="CQ18" i="1" s="1"/>
  <c r="CR19" i="1"/>
  <c r="CR18" i="1" s="1"/>
  <c r="CS19" i="1"/>
  <c r="CS18" i="1" s="1"/>
  <c r="CT19" i="1"/>
  <c r="CT18" i="1" s="1"/>
  <c r="CU19" i="1"/>
  <c r="CU18" i="1" s="1"/>
  <c r="CV19" i="1"/>
  <c r="CV18" i="1" s="1"/>
  <c r="CW19" i="1"/>
  <c r="CW18" i="1" s="1"/>
  <c r="CX19" i="1"/>
  <c r="CX18" i="1" s="1"/>
  <c r="CY19" i="1"/>
  <c r="CY18" i="1" s="1"/>
  <c r="CZ19" i="1"/>
  <c r="CZ18" i="1" s="1"/>
  <c r="DA19" i="1"/>
  <c r="DA18" i="1" s="1"/>
  <c r="DB19" i="1"/>
  <c r="DB18" i="1" s="1"/>
  <c r="DC19" i="1"/>
  <c r="DC18" i="1" s="1"/>
  <c r="DD19" i="1"/>
  <c r="DD18" i="1" s="1"/>
  <c r="DE19" i="1"/>
  <c r="DE18" i="1" s="1"/>
  <c r="DF19" i="1"/>
  <c r="DF18" i="1" s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K18" i="1" s="1"/>
  <c r="HL19" i="1"/>
  <c r="HL18" i="1" s="1"/>
  <c r="HM19" i="1"/>
  <c r="HM18" i="1" s="1"/>
  <c r="HN19" i="1"/>
  <c r="HN18" i="1" s="1"/>
  <c r="HO19" i="1"/>
  <c r="HO18" i="1" s="1"/>
  <c r="HP19" i="1"/>
  <c r="HP18" i="1" s="1"/>
  <c r="HQ19" i="1"/>
  <c r="HQ18" i="1" s="1"/>
  <c r="HR19" i="1"/>
  <c r="HR18" i="1" s="1"/>
  <c r="HS19" i="1"/>
  <c r="HS18" i="1" s="1"/>
  <c r="HT19" i="1"/>
  <c r="HT18" i="1" s="1"/>
  <c r="HU19" i="1"/>
  <c r="HU18" i="1" s="1"/>
  <c r="HV19" i="1"/>
  <c r="HV18" i="1" s="1"/>
  <c r="HW19" i="1"/>
  <c r="HW18" i="1" s="1"/>
  <c r="HX19" i="1"/>
  <c r="HX18" i="1" s="1"/>
  <c r="HY19" i="1"/>
  <c r="HY18" i="1" s="1"/>
  <c r="HZ19" i="1"/>
  <c r="HZ18" i="1" s="1"/>
  <c r="IA19" i="1"/>
  <c r="IA18" i="1" s="1"/>
  <c r="IB19" i="1"/>
  <c r="IB18" i="1" s="1"/>
  <c r="IC19" i="1"/>
  <c r="IC18" i="1" s="1"/>
  <c r="ID19" i="1"/>
  <c r="ID18" i="1" s="1"/>
  <c r="IE19" i="1"/>
  <c r="IE18" i="1" s="1"/>
  <c r="IF19" i="1"/>
  <c r="IF18" i="1" s="1"/>
  <c r="IG19" i="1"/>
  <c r="IG18" i="1" s="1"/>
  <c r="IH19" i="1"/>
  <c r="IH18" i="1" s="1"/>
  <c r="II19" i="1"/>
  <c r="II18" i="1" s="1"/>
  <c r="IJ19" i="1"/>
  <c r="IJ18" i="1" s="1"/>
  <c r="IK19" i="1"/>
  <c r="IK18" i="1" s="1"/>
  <c r="IL19" i="1"/>
  <c r="IL18" i="1" s="1"/>
  <c r="IM19" i="1"/>
  <c r="IM18" i="1" s="1"/>
  <c r="IN19" i="1"/>
  <c r="IN18" i="1" s="1"/>
  <c r="IO19" i="1"/>
  <c r="IO18" i="1" s="1"/>
  <c r="IP19" i="1"/>
  <c r="IP18" i="1" s="1"/>
  <c r="IQ19" i="1"/>
  <c r="IQ18" i="1" s="1"/>
  <c r="IR19" i="1"/>
  <c r="IR18" i="1" s="1"/>
  <c r="IS19" i="1"/>
  <c r="IS18" i="1" s="1"/>
  <c r="IT19" i="1"/>
  <c r="IT18" i="1" s="1"/>
  <c r="IU19" i="1"/>
  <c r="IU18" i="1" s="1"/>
  <c r="IV19" i="1"/>
  <c r="IV18" i="1" s="1"/>
  <c r="IW19" i="1"/>
  <c r="IW18" i="1" s="1"/>
  <c r="IX19" i="1"/>
  <c r="IX18" i="1" s="1"/>
  <c r="IY19" i="1"/>
  <c r="IY18" i="1" s="1"/>
  <c r="IZ19" i="1"/>
  <c r="IZ18" i="1" s="1"/>
  <c r="JA19" i="1"/>
  <c r="JA18" i="1" s="1"/>
  <c r="JB19" i="1"/>
  <c r="JB18" i="1" s="1"/>
  <c r="JC19" i="1"/>
  <c r="JC18" i="1" s="1"/>
  <c r="JD19" i="1"/>
  <c r="JD18" i="1" s="1"/>
  <c r="JE19" i="1"/>
  <c r="JE18" i="1" s="1"/>
  <c r="JF19" i="1"/>
  <c r="JF18" i="1" s="1"/>
  <c r="JG19" i="1"/>
  <c r="JG18" i="1" s="1"/>
  <c r="JH19" i="1"/>
  <c r="JH18" i="1" s="1"/>
  <c r="JI19" i="1"/>
  <c r="JI18" i="1" s="1"/>
  <c r="JJ19" i="1"/>
  <c r="JJ18" i="1" s="1"/>
  <c r="JK19" i="1"/>
  <c r="JK18" i="1" s="1"/>
  <c r="JL19" i="1"/>
  <c r="JL18" i="1" s="1"/>
  <c r="HL165" i="1" l="1"/>
  <c r="HL164" i="1" s="1"/>
  <c r="HM165" i="1"/>
  <c r="HM164" i="1" s="1"/>
  <c r="HN165" i="1"/>
  <c r="HN164" i="1" s="1"/>
  <c r="GK71" i="1" l="1"/>
  <c r="GM70" i="1"/>
  <c r="GK70" i="1"/>
  <c r="GL70" i="1"/>
  <c r="GK69" i="1"/>
  <c r="GL69" i="1"/>
  <c r="GM69" i="1"/>
  <c r="GK68" i="1"/>
  <c r="GL68" i="1"/>
  <c r="GM68" i="1"/>
  <c r="GK67" i="1"/>
  <c r="GL67" i="1"/>
  <c r="GM67" i="1"/>
  <c r="GK73" i="1"/>
  <c r="GJ73" i="1"/>
  <c r="GJ71" i="1"/>
  <c r="GJ67" i="1"/>
  <c r="GJ68" i="1"/>
  <c r="GJ69" i="1"/>
  <c r="GJ70" i="1"/>
  <c r="AE212" i="1" l="1"/>
  <c r="AF212" i="1"/>
  <c r="AG212" i="1"/>
  <c r="AD212" i="1"/>
  <c r="AE66" i="1"/>
  <c r="GK66" i="1" s="1"/>
  <c r="AF66" i="1"/>
  <c r="GL66" i="1" s="1"/>
  <c r="AG66" i="1"/>
  <c r="GM66" i="1" s="1"/>
  <c r="AD66" i="1"/>
  <c r="GJ66" i="1" s="1"/>
  <c r="BG81" i="1" l="1"/>
  <c r="HN227" i="1" l="1"/>
  <c r="HM227" i="1"/>
  <c r="HL227" i="1"/>
  <c r="HK227" i="1"/>
  <c r="HK194" i="1"/>
  <c r="HK193" i="1"/>
  <c r="HK188" i="1"/>
  <c r="HK165" i="1" s="1"/>
  <c r="HK164" i="1" s="1"/>
  <c r="GK227" i="1"/>
  <c r="GL227" i="1"/>
  <c r="GM227" i="1"/>
  <c r="GJ227" i="1"/>
  <c r="BF227" i="1"/>
  <c r="BG227" i="1"/>
  <c r="BH227" i="1"/>
  <c r="BE227" i="1"/>
  <c r="AE227" i="1"/>
  <c r="AF227" i="1"/>
  <c r="AG227" i="1"/>
  <c r="AD227" i="1"/>
  <c r="D227" i="1"/>
  <c r="E227" i="1"/>
  <c r="F227" i="1"/>
  <c r="C227" i="1"/>
  <c r="E164" i="1"/>
  <c r="E165" i="1"/>
  <c r="AF81" i="1" l="1"/>
  <c r="AE81" i="1"/>
  <c r="GJ77" i="1" l="1"/>
  <c r="GJ76" i="1"/>
  <c r="AD81" i="1"/>
  <c r="C81" i="1" l="1"/>
  <c r="CH42" i="1"/>
  <c r="CI42" i="1"/>
  <c r="AH42" i="1" l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HO227" i="1" l="1"/>
  <c r="HP227" i="1"/>
  <c r="HQ227" i="1"/>
  <c r="HR227" i="1"/>
  <c r="HS227" i="1"/>
  <c r="HT227" i="1"/>
  <c r="HU227" i="1"/>
  <c r="HV227" i="1"/>
  <c r="HW227" i="1"/>
  <c r="HX227" i="1"/>
  <c r="HY227" i="1"/>
  <c r="HZ227" i="1"/>
  <c r="IA227" i="1"/>
  <c r="IB227" i="1"/>
  <c r="IC227" i="1"/>
  <c r="ID227" i="1"/>
  <c r="IE227" i="1"/>
  <c r="IF227" i="1"/>
  <c r="IG227" i="1"/>
  <c r="IH227" i="1"/>
  <c r="II227" i="1"/>
  <c r="IJ227" i="1"/>
  <c r="IK227" i="1"/>
  <c r="GN227" i="1"/>
  <c r="GO227" i="1"/>
  <c r="GP227" i="1"/>
  <c r="GQ227" i="1"/>
  <c r="GR227" i="1"/>
  <c r="GS227" i="1"/>
  <c r="GT227" i="1"/>
  <c r="GU227" i="1"/>
  <c r="GV227" i="1"/>
  <c r="GW227" i="1"/>
  <c r="GX227" i="1"/>
  <c r="GY227" i="1"/>
  <c r="GZ227" i="1"/>
  <c r="HA227" i="1"/>
  <c r="HB227" i="1"/>
  <c r="HC227" i="1"/>
  <c r="HD227" i="1"/>
  <c r="HE227" i="1"/>
  <c r="HF227" i="1"/>
  <c r="HG227" i="1"/>
  <c r="HH227" i="1"/>
  <c r="HI227" i="1"/>
  <c r="HJ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HL81" i="1"/>
  <c r="HM81" i="1"/>
  <c r="HN81" i="1"/>
  <c r="HO81" i="1"/>
  <c r="HP81" i="1"/>
  <c r="HQ81" i="1"/>
  <c r="HR81" i="1"/>
  <c r="HS81" i="1"/>
  <c r="HT81" i="1"/>
  <c r="HU81" i="1"/>
  <c r="HV81" i="1"/>
  <c r="HW81" i="1"/>
  <c r="HX81" i="1"/>
  <c r="HY81" i="1"/>
  <c r="HZ81" i="1"/>
  <c r="IA81" i="1"/>
  <c r="IB81" i="1"/>
  <c r="IC81" i="1"/>
  <c r="ID81" i="1"/>
  <c r="IE81" i="1"/>
  <c r="IF81" i="1"/>
  <c r="IG81" i="1"/>
  <c r="IH81" i="1"/>
  <c r="II81" i="1"/>
  <c r="IJ81" i="1"/>
  <c r="IK81" i="1"/>
  <c r="HK81" i="1"/>
  <c r="GK81" i="1" l="1"/>
  <c r="GL81" i="1"/>
  <c r="GM81" i="1"/>
  <c r="GN81" i="1"/>
  <c r="GO81" i="1"/>
  <c r="GP81" i="1"/>
  <c r="GQ81" i="1"/>
  <c r="GR81" i="1"/>
  <c r="GS81" i="1"/>
  <c r="GT81" i="1"/>
  <c r="GU81" i="1"/>
  <c r="GV81" i="1"/>
  <c r="GW81" i="1"/>
  <c r="GX81" i="1"/>
  <c r="GY81" i="1"/>
  <c r="GZ81" i="1"/>
  <c r="HA81" i="1"/>
  <c r="HB81" i="1"/>
  <c r="HC81" i="1"/>
  <c r="HD81" i="1"/>
  <c r="HE81" i="1"/>
  <c r="HF81" i="1"/>
  <c r="HG81" i="1"/>
  <c r="HH81" i="1"/>
  <c r="HI81" i="1"/>
  <c r="HJ81" i="1"/>
  <c r="GJ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I81" i="1"/>
  <c r="F81" i="1"/>
  <c r="G81" i="1"/>
  <c r="H81" i="1"/>
  <c r="D81" i="1"/>
  <c r="E81" i="1"/>
  <c r="FH208" i="1" l="1"/>
  <c r="IL164" i="1" l="1"/>
  <c r="IM164" i="1"/>
  <c r="IL165" i="1"/>
  <c r="IM165" i="1"/>
  <c r="GN198" i="1" l="1"/>
  <c r="IP198" i="1" s="1"/>
  <c r="GO198" i="1"/>
  <c r="IQ198" i="1" s="1"/>
  <c r="GP198" i="1"/>
  <c r="IR198" i="1" s="1"/>
  <c r="GQ198" i="1"/>
  <c r="IS198" i="1" s="1"/>
  <c r="GR198" i="1"/>
  <c r="IT198" i="1" s="1"/>
  <c r="GS198" i="1"/>
  <c r="IU198" i="1" s="1"/>
  <c r="GT198" i="1"/>
  <c r="IV198" i="1" s="1"/>
  <c r="GU198" i="1"/>
  <c r="IW198" i="1" s="1"/>
  <c r="GV198" i="1"/>
  <c r="IX198" i="1" s="1"/>
  <c r="GW198" i="1"/>
  <c r="IY198" i="1" s="1"/>
  <c r="GX198" i="1"/>
  <c r="IZ198" i="1" s="1"/>
  <c r="GY198" i="1"/>
  <c r="JA198" i="1" s="1"/>
  <c r="GZ198" i="1"/>
  <c r="JB198" i="1" s="1"/>
  <c r="HA198" i="1"/>
  <c r="JC198" i="1" s="1"/>
  <c r="HB198" i="1"/>
  <c r="JD198" i="1" s="1"/>
  <c r="HC198" i="1"/>
  <c r="JE198" i="1" s="1"/>
  <c r="HD198" i="1"/>
  <c r="JF198" i="1" s="1"/>
  <c r="HE198" i="1"/>
  <c r="JG198" i="1" s="1"/>
  <c r="HF198" i="1"/>
  <c r="JH198" i="1" s="1"/>
  <c r="HG198" i="1"/>
  <c r="JI198" i="1" s="1"/>
  <c r="HH198" i="1"/>
  <c r="JJ198" i="1" s="1"/>
  <c r="HI198" i="1"/>
  <c r="JK198" i="1" s="1"/>
  <c r="HJ198" i="1"/>
  <c r="JL198" i="1" s="1"/>
  <c r="GN52" i="1" l="1"/>
  <c r="GO52" i="1"/>
  <c r="GP52" i="1"/>
  <c r="GQ52" i="1"/>
  <c r="GR52" i="1"/>
  <c r="GS52" i="1"/>
  <c r="GT52" i="1"/>
  <c r="GU52" i="1"/>
  <c r="GV52" i="1"/>
  <c r="GW52" i="1"/>
  <c r="GX52" i="1"/>
  <c r="GY52" i="1"/>
  <c r="GZ52" i="1"/>
  <c r="HA52" i="1"/>
  <c r="HB52" i="1"/>
  <c r="HC52" i="1"/>
  <c r="HD52" i="1"/>
  <c r="HE52" i="1"/>
  <c r="HF52" i="1"/>
  <c r="HG52" i="1"/>
  <c r="HH52" i="1"/>
  <c r="HI52" i="1"/>
  <c r="HJ52" i="1"/>
  <c r="CE221" i="1" l="1"/>
  <c r="BU221" i="1"/>
  <c r="IN79" i="1" l="1"/>
  <c r="IN78" i="1"/>
  <c r="IN77" i="1"/>
  <c r="IN76" i="1"/>
  <c r="IN75" i="1"/>
  <c r="IL80" i="1"/>
  <c r="JL54" i="1"/>
  <c r="JL56" i="1"/>
  <c r="JL57" i="1"/>
  <c r="JL58" i="1"/>
  <c r="JL59" i="1"/>
  <c r="JL60" i="1"/>
  <c r="JL61" i="1"/>
  <c r="JL64" i="1"/>
  <c r="JL65" i="1"/>
  <c r="JK54" i="1"/>
  <c r="JK56" i="1"/>
  <c r="JK57" i="1"/>
  <c r="JK58" i="1"/>
  <c r="JK59" i="1"/>
  <c r="JK60" i="1"/>
  <c r="JK61" i="1"/>
  <c r="JK64" i="1"/>
  <c r="JJ54" i="1"/>
  <c r="JJ56" i="1"/>
  <c r="JJ57" i="1"/>
  <c r="JJ58" i="1"/>
  <c r="JJ59" i="1"/>
  <c r="JJ60" i="1"/>
  <c r="JJ61" i="1"/>
  <c r="JJ64" i="1"/>
  <c r="JI54" i="1"/>
  <c r="JI56" i="1"/>
  <c r="JI57" i="1"/>
  <c r="JI58" i="1"/>
  <c r="JI59" i="1"/>
  <c r="JI60" i="1"/>
  <c r="JI61" i="1"/>
  <c r="JI64" i="1"/>
  <c r="JI65" i="1"/>
  <c r="JH54" i="1"/>
  <c r="JH56" i="1"/>
  <c r="JH57" i="1"/>
  <c r="JH58" i="1"/>
  <c r="JH59" i="1"/>
  <c r="JH60" i="1"/>
  <c r="JH61" i="1"/>
  <c r="JH64" i="1"/>
  <c r="JH65" i="1"/>
  <c r="JG54" i="1"/>
  <c r="JG56" i="1"/>
  <c r="JG57" i="1"/>
  <c r="JG58" i="1"/>
  <c r="JG59" i="1"/>
  <c r="JG60" i="1"/>
  <c r="JG61" i="1"/>
  <c r="JG64" i="1"/>
  <c r="JG65" i="1"/>
  <c r="JF54" i="1"/>
  <c r="JF56" i="1"/>
  <c r="JF57" i="1"/>
  <c r="JF58" i="1"/>
  <c r="JF59" i="1"/>
  <c r="JF60" i="1"/>
  <c r="JF61" i="1"/>
  <c r="JF64" i="1"/>
  <c r="JF65" i="1"/>
  <c r="JE54" i="1"/>
  <c r="JE56" i="1"/>
  <c r="JE57" i="1"/>
  <c r="JE58" i="1"/>
  <c r="JE59" i="1"/>
  <c r="JE60" i="1"/>
  <c r="JE61" i="1"/>
  <c r="JE64" i="1"/>
  <c r="JE65" i="1"/>
  <c r="JD54" i="1"/>
  <c r="JD56" i="1"/>
  <c r="JD57" i="1"/>
  <c r="JD58" i="1"/>
  <c r="JD59" i="1"/>
  <c r="JD60" i="1"/>
  <c r="JD61" i="1"/>
  <c r="JD64" i="1"/>
  <c r="JC54" i="1"/>
  <c r="JC56" i="1"/>
  <c r="JC57" i="1"/>
  <c r="JC58" i="1"/>
  <c r="JC59" i="1"/>
  <c r="JC60" i="1"/>
  <c r="JC61" i="1"/>
  <c r="JC64" i="1"/>
  <c r="JB54" i="1"/>
  <c r="JB56" i="1"/>
  <c r="JB57" i="1"/>
  <c r="JB58" i="1"/>
  <c r="JB59" i="1"/>
  <c r="JB60" i="1"/>
  <c r="JB61" i="1"/>
  <c r="JB64" i="1"/>
  <c r="JB65" i="1"/>
  <c r="JA56" i="1"/>
  <c r="JA57" i="1"/>
  <c r="JA58" i="1"/>
  <c r="JA59" i="1"/>
  <c r="JA60" i="1"/>
  <c r="JA61" i="1"/>
  <c r="JA64" i="1"/>
  <c r="JA65" i="1"/>
  <c r="IZ56" i="1"/>
  <c r="IZ57" i="1"/>
  <c r="IZ58" i="1"/>
  <c r="IZ59" i="1"/>
  <c r="IZ60" i="1"/>
  <c r="IZ61" i="1"/>
  <c r="IZ64" i="1"/>
  <c r="IZ65" i="1"/>
  <c r="IY56" i="1"/>
  <c r="IY57" i="1"/>
  <c r="IY58" i="1"/>
  <c r="IY59" i="1"/>
  <c r="IY60" i="1"/>
  <c r="IY61" i="1"/>
  <c r="IY64" i="1"/>
  <c r="IY65" i="1"/>
  <c r="IX56" i="1"/>
  <c r="IX57" i="1"/>
  <c r="IX58" i="1"/>
  <c r="IX59" i="1"/>
  <c r="IX60" i="1"/>
  <c r="IX61" i="1"/>
  <c r="IX64" i="1"/>
  <c r="IX65" i="1"/>
  <c r="IW56" i="1"/>
  <c r="IW57" i="1"/>
  <c r="IW58" i="1"/>
  <c r="IW59" i="1"/>
  <c r="IW60" i="1"/>
  <c r="IW61" i="1"/>
  <c r="IW64" i="1"/>
  <c r="IW65" i="1"/>
  <c r="IV56" i="1"/>
  <c r="IV57" i="1"/>
  <c r="IV58" i="1"/>
  <c r="IV59" i="1"/>
  <c r="IV60" i="1"/>
  <c r="IV61" i="1"/>
  <c r="IV64" i="1"/>
  <c r="IV65" i="1"/>
  <c r="IU56" i="1"/>
  <c r="IU57" i="1"/>
  <c r="IU58" i="1"/>
  <c r="IU59" i="1"/>
  <c r="IU60" i="1"/>
  <c r="IU61" i="1"/>
  <c r="IU64" i="1"/>
  <c r="IU65" i="1"/>
  <c r="IT56" i="1"/>
  <c r="IT57" i="1"/>
  <c r="IT58" i="1"/>
  <c r="IT59" i="1"/>
  <c r="IT60" i="1"/>
  <c r="IT61" i="1"/>
  <c r="IT64" i="1"/>
  <c r="IT65" i="1"/>
  <c r="IS56" i="1"/>
  <c r="IS57" i="1"/>
  <c r="IS58" i="1"/>
  <c r="IS59" i="1"/>
  <c r="IS60" i="1"/>
  <c r="IS61" i="1"/>
  <c r="IS64" i="1"/>
  <c r="IS65" i="1"/>
  <c r="IR56" i="1"/>
  <c r="IR57" i="1"/>
  <c r="IR58" i="1"/>
  <c r="IR59" i="1"/>
  <c r="IR60" i="1"/>
  <c r="IR61" i="1"/>
  <c r="IR64" i="1"/>
  <c r="IR65" i="1"/>
  <c r="IQ56" i="1"/>
  <c r="IQ57" i="1"/>
  <c r="IQ58" i="1"/>
  <c r="IQ59" i="1"/>
  <c r="IQ60" i="1"/>
  <c r="IQ61" i="1"/>
  <c r="IQ64" i="1"/>
  <c r="IQ65" i="1"/>
  <c r="IP56" i="1"/>
  <c r="IP57" i="1"/>
  <c r="IP58" i="1"/>
  <c r="IP59" i="1"/>
  <c r="IP60" i="1"/>
  <c r="IP61" i="1"/>
  <c r="IP64" i="1"/>
  <c r="IP65" i="1"/>
  <c r="IO58" i="1"/>
  <c r="IO59" i="1"/>
  <c r="IO60" i="1"/>
  <c r="IO61" i="1"/>
  <c r="IO64" i="1"/>
  <c r="IO56" i="1"/>
  <c r="IO57" i="1"/>
  <c r="IN56" i="1"/>
  <c r="IN57" i="1"/>
  <c r="IN58" i="1"/>
  <c r="IN59" i="1"/>
  <c r="IN60" i="1"/>
  <c r="IN61" i="1"/>
  <c r="IN62" i="1"/>
  <c r="IN63" i="1"/>
  <c r="IN64" i="1"/>
  <c r="IM56" i="1"/>
  <c r="IM57" i="1"/>
  <c r="IM58" i="1"/>
  <c r="IM59" i="1"/>
  <c r="IM60" i="1"/>
  <c r="IM61" i="1"/>
  <c r="IM62" i="1"/>
  <c r="IM63" i="1"/>
  <c r="IM64" i="1"/>
  <c r="IL60" i="1"/>
  <c r="IL61" i="1"/>
  <c r="IL62" i="1"/>
  <c r="IL63" i="1"/>
  <c r="IL64" i="1"/>
  <c r="IL65" i="1"/>
  <c r="IL58" i="1"/>
  <c r="IL59" i="1"/>
  <c r="IL57" i="1"/>
  <c r="IL56" i="1"/>
  <c r="IL55" i="1"/>
  <c r="HL42" i="1" l="1"/>
  <c r="IN53" i="1"/>
  <c r="IM52" i="1"/>
  <c r="IN52" i="1"/>
  <c r="IO52" i="1"/>
  <c r="IP52" i="1"/>
  <c r="IQ52" i="1"/>
  <c r="IR52" i="1"/>
  <c r="IS52" i="1"/>
  <c r="IT52" i="1"/>
  <c r="IU52" i="1"/>
  <c r="IV52" i="1"/>
  <c r="IW52" i="1"/>
  <c r="IX52" i="1"/>
  <c r="IY52" i="1"/>
  <c r="IZ52" i="1"/>
  <c r="JA52" i="1"/>
  <c r="JB52" i="1"/>
  <c r="JC52" i="1"/>
  <c r="JD52" i="1"/>
  <c r="JE52" i="1"/>
  <c r="JF52" i="1"/>
  <c r="JG52" i="1"/>
  <c r="JH52" i="1"/>
  <c r="JI52" i="1"/>
  <c r="JJ52" i="1"/>
  <c r="JK52" i="1"/>
  <c r="JL52" i="1"/>
  <c r="IL52" i="1"/>
  <c r="IN50" i="1"/>
  <c r="HJ76" i="1"/>
  <c r="JL76" i="1" s="1"/>
  <c r="CE75" i="1" l="1"/>
  <c r="BZ75" i="1"/>
  <c r="BU75" i="1"/>
  <c r="BP75" i="1"/>
  <c r="BK75" i="1"/>
  <c r="BD75" i="1"/>
  <c r="AY75" i="1"/>
  <c r="AT75" i="1"/>
  <c r="AO75" i="1"/>
  <c r="AJ75" i="1"/>
  <c r="HJ71" i="1" l="1"/>
  <c r="HJ66" i="1" s="1"/>
  <c r="HI71" i="1"/>
  <c r="EI42" i="1" l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EH42" i="1"/>
  <c r="EJ164" i="1" l="1"/>
  <c r="EK164" i="1"/>
  <c r="EL164" i="1"/>
  <c r="EM164" i="1"/>
  <c r="EN164" i="1"/>
  <c r="EO164" i="1"/>
  <c r="EP164" i="1"/>
  <c r="EQ164" i="1"/>
  <c r="ER164" i="1"/>
  <c r="ES164" i="1"/>
  <c r="ET164" i="1"/>
  <c r="EU164" i="1"/>
  <c r="EV164" i="1"/>
  <c r="EW164" i="1"/>
  <c r="EX164" i="1"/>
  <c r="EY164" i="1"/>
  <c r="EZ164" i="1"/>
  <c r="FA164" i="1"/>
  <c r="FB164" i="1"/>
  <c r="FC164" i="1"/>
  <c r="FD164" i="1"/>
  <c r="FE164" i="1"/>
  <c r="FF164" i="1"/>
  <c r="FG164" i="1"/>
  <c r="FH164" i="1"/>
  <c r="EJ165" i="1"/>
  <c r="EK165" i="1"/>
  <c r="EL165" i="1"/>
  <c r="EM165" i="1"/>
  <c r="EN165" i="1"/>
  <c r="EO165" i="1"/>
  <c r="EP165" i="1"/>
  <c r="EQ165" i="1"/>
  <c r="ER165" i="1"/>
  <c r="ES165" i="1"/>
  <c r="ET165" i="1"/>
  <c r="EU165" i="1"/>
  <c r="EV165" i="1"/>
  <c r="EW165" i="1"/>
  <c r="EX165" i="1"/>
  <c r="EY165" i="1"/>
  <c r="EZ165" i="1"/>
  <c r="FA165" i="1"/>
  <c r="FB165" i="1"/>
  <c r="FC165" i="1"/>
  <c r="FD165" i="1"/>
  <c r="FE165" i="1"/>
  <c r="FF165" i="1"/>
  <c r="FG165" i="1"/>
  <c r="FH165" i="1"/>
  <c r="GP202" i="1"/>
  <c r="GU202" i="1"/>
  <c r="GZ202" i="1"/>
  <c r="HE202" i="1"/>
  <c r="HJ202" i="1"/>
  <c r="GP203" i="1"/>
  <c r="GU203" i="1"/>
  <c r="GZ203" i="1"/>
  <c r="HE203" i="1"/>
  <c r="HJ203" i="1"/>
  <c r="GP205" i="1"/>
  <c r="GU205" i="1"/>
  <c r="GZ205" i="1"/>
  <c r="HE205" i="1"/>
  <c r="HJ205" i="1"/>
  <c r="GP208" i="1"/>
  <c r="GQ208" i="1"/>
  <c r="GR208" i="1"/>
  <c r="GS208" i="1"/>
  <c r="GT208" i="1"/>
  <c r="GU208" i="1"/>
  <c r="GV208" i="1"/>
  <c r="GW208" i="1"/>
  <c r="GX208" i="1"/>
  <c r="GY208" i="1"/>
  <c r="GZ208" i="1"/>
  <c r="HA208" i="1"/>
  <c r="HB208" i="1"/>
  <c r="HC208" i="1"/>
  <c r="HD208" i="1"/>
  <c r="HE208" i="1"/>
  <c r="HF208" i="1"/>
  <c r="HG208" i="1"/>
  <c r="HH208" i="1"/>
  <c r="HI208" i="1"/>
  <c r="HJ208" i="1"/>
  <c r="GO208" i="1"/>
  <c r="GN208" i="1"/>
  <c r="GN209" i="1"/>
  <c r="GO209" i="1"/>
  <c r="GP201" i="1" l="1"/>
  <c r="IN42" i="1"/>
  <c r="IM50" i="1"/>
  <c r="GN50" i="1"/>
  <c r="IP50" i="1" s="1"/>
  <c r="GO50" i="1"/>
  <c r="IQ50" i="1" s="1"/>
  <c r="GP50" i="1"/>
  <c r="IR50" i="1" s="1"/>
  <c r="GQ50" i="1"/>
  <c r="IS50" i="1" s="1"/>
  <c r="GR50" i="1"/>
  <c r="IT50" i="1" s="1"/>
  <c r="GS50" i="1"/>
  <c r="IU50" i="1" s="1"/>
  <c r="GT50" i="1"/>
  <c r="IV50" i="1" s="1"/>
  <c r="GU50" i="1"/>
  <c r="IW50" i="1" s="1"/>
  <c r="GV50" i="1"/>
  <c r="IX50" i="1" s="1"/>
  <c r="GW50" i="1"/>
  <c r="IY50" i="1" s="1"/>
  <c r="GX50" i="1"/>
  <c r="IZ50" i="1" s="1"/>
  <c r="GY50" i="1"/>
  <c r="JA50" i="1" s="1"/>
  <c r="GZ50" i="1"/>
  <c r="JB50" i="1" s="1"/>
  <c r="HA50" i="1"/>
  <c r="JC50" i="1" s="1"/>
  <c r="HB50" i="1"/>
  <c r="JD50" i="1" s="1"/>
  <c r="HC50" i="1"/>
  <c r="JE50" i="1" s="1"/>
  <c r="HD50" i="1"/>
  <c r="JF50" i="1" s="1"/>
  <c r="HE50" i="1"/>
  <c r="JG50" i="1" s="1"/>
  <c r="HF50" i="1"/>
  <c r="JH50" i="1" s="1"/>
  <c r="HG50" i="1"/>
  <c r="JI50" i="1" s="1"/>
  <c r="HH50" i="1"/>
  <c r="JJ50" i="1" s="1"/>
  <c r="HI50" i="1"/>
  <c r="JK50" i="1" s="1"/>
  <c r="HJ50" i="1"/>
  <c r="JL50" i="1" s="1"/>
  <c r="IL50" i="1"/>
  <c r="IO50" i="1" l="1"/>
  <c r="IM53" i="1" l="1"/>
  <c r="IM42" i="1" s="1"/>
  <c r="IL76" i="1"/>
  <c r="GN77" i="1"/>
  <c r="IP77" i="1" s="1"/>
  <c r="GO77" i="1"/>
  <c r="IQ77" i="1" s="1"/>
  <c r="GP77" i="1"/>
  <c r="IR77" i="1" s="1"/>
  <c r="GQ77" i="1"/>
  <c r="IS77" i="1" s="1"/>
  <c r="GR77" i="1"/>
  <c r="IT77" i="1" s="1"/>
  <c r="GS77" i="1"/>
  <c r="IU77" i="1" s="1"/>
  <c r="GT77" i="1"/>
  <c r="IV77" i="1" s="1"/>
  <c r="GU77" i="1"/>
  <c r="IW77" i="1" s="1"/>
  <c r="GV77" i="1"/>
  <c r="IX77" i="1" s="1"/>
  <c r="GW77" i="1"/>
  <c r="IY77" i="1" s="1"/>
  <c r="GX77" i="1"/>
  <c r="IZ77" i="1" s="1"/>
  <c r="GY77" i="1"/>
  <c r="JA77" i="1" s="1"/>
  <c r="GZ77" i="1"/>
  <c r="JB77" i="1" s="1"/>
  <c r="HA77" i="1"/>
  <c r="JC77" i="1" s="1"/>
  <c r="HB77" i="1"/>
  <c r="JD77" i="1" s="1"/>
  <c r="HC77" i="1"/>
  <c r="JE77" i="1" s="1"/>
  <c r="HD77" i="1"/>
  <c r="JF77" i="1" s="1"/>
  <c r="HE77" i="1"/>
  <c r="JG77" i="1" s="1"/>
  <c r="HF77" i="1"/>
  <c r="JH77" i="1" s="1"/>
  <c r="HG77" i="1"/>
  <c r="JI77" i="1" s="1"/>
  <c r="HH77" i="1"/>
  <c r="JJ77" i="1" s="1"/>
  <c r="HI77" i="1"/>
  <c r="JK77" i="1" s="1"/>
  <c r="HJ77" i="1"/>
  <c r="JL77" i="1" s="1"/>
  <c r="IO77" i="1"/>
  <c r="IL77" i="1"/>
  <c r="IO78" i="1"/>
  <c r="GN78" i="1"/>
  <c r="IP78" i="1" s="1"/>
  <c r="GO78" i="1"/>
  <c r="IQ78" i="1" s="1"/>
  <c r="GP78" i="1"/>
  <c r="IR78" i="1" s="1"/>
  <c r="GQ78" i="1"/>
  <c r="IS78" i="1" s="1"/>
  <c r="GR78" i="1"/>
  <c r="IT78" i="1" s="1"/>
  <c r="GS78" i="1"/>
  <c r="IU78" i="1" s="1"/>
  <c r="GT78" i="1"/>
  <c r="IV78" i="1" s="1"/>
  <c r="GU78" i="1"/>
  <c r="IW78" i="1" s="1"/>
  <c r="GV78" i="1"/>
  <c r="IX78" i="1" s="1"/>
  <c r="GW78" i="1"/>
  <c r="IY78" i="1" s="1"/>
  <c r="GX78" i="1"/>
  <c r="IZ78" i="1" s="1"/>
  <c r="GY78" i="1"/>
  <c r="JA78" i="1" s="1"/>
  <c r="GZ78" i="1"/>
  <c r="JB78" i="1" s="1"/>
  <c r="HA78" i="1"/>
  <c r="JC78" i="1" s="1"/>
  <c r="HB78" i="1"/>
  <c r="JD78" i="1" s="1"/>
  <c r="HC78" i="1"/>
  <c r="JE78" i="1" s="1"/>
  <c r="HD78" i="1"/>
  <c r="JF78" i="1" s="1"/>
  <c r="HE78" i="1"/>
  <c r="JG78" i="1" s="1"/>
  <c r="HF78" i="1"/>
  <c r="JH78" i="1" s="1"/>
  <c r="HG78" i="1"/>
  <c r="JI78" i="1" s="1"/>
  <c r="HH78" i="1"/>
  <c r="JJ78" i="1" s="1"/>
  <c r="HI78" i="1"/>
  <c r="JK78" i="1" s="1"/>
  <c r="HJ78" i="1"/>
  <c r="JL78" i="1" s="1"/>
  <c r="IM79" i="1"/>
  <c r="IO79" i="1"/>
  <c r="GN79" i="1"/>
  <c r="IP79" i="1" s="1"/>
  <c r="GO79" i="1"/>
  <c r="IQ79" i="1" s="1"/>
  <c r="GP79" i="1"/>
  <c r="IR79" i="1" s="1"/>
  <c r="GQ79" i="1"/>
  <c r="IS79" i="1" s="1"/>
  <c r="GR79" i="1"/>
  <c r="IT79" i="1" s="1"/>
  <c r="GS79" i="1"/>
  <c r="IU79" i="1" s="1"/>
  <c r="GT79" i="1"/>
  <c r="IV79" i="1" s="1"/>
  <c r="GU79" i="1"/>
  <c r="IW79" i="1" s="1"/>
  <c r="GV79" i="1"/>
  <c r="IX79" i="1" s="1"/>
  <c r="GW79" i="1"/>
  <c r="IY79" i="1" s="1"/>
  <c r="GX79" i="1"/>
  <c r="IZ79" i="1" s="1"/>
  <c r="GY79" i="1"/>
  <c r="JA79" i="1" s="1"/>
  <c r="GZ79" i="1"/>
  <c r="JB79" i="1" s="1"/>
  <c r="HA79" i="1"/>
  <c r="JC79" i="1" s="1"/>
  <c r="HB79" i="1"/>
  <c r="JD79" i="1" s="1"/>
  <c r="HC79" i="1"/>
  <c r="JE79" i="1" s="1"/>
  <c r="HD79" i="1"/>
  <c r="JF79" i="1" s="1"/>
  <c r="HE79" i="1"/>
  <c r="JG79" i="1" s="1"/>
  <c r="HF79" i="1"/>
  <c r="JH79" i="1" s="1"/>
  <c r="HG79" i="1"/>
  <c r="JI79" i="1" s="1"/>
  <c r="HH79" i="1"/>
  <c r="JJ79" i="1" s="1"/>
  <c r="HI79" i="1"/>
  <c r="JK79" i="1" s="1"/>
  <c r="HJ79" i="1"/>
  <c r="JL79" i="1" s="1"/>
  <c r="GJ79" i="1"/>
  <c r="IL79" i="1" s="1"/>
  <c r="GN47" i="1"/>
  <c r="IL53" i="1"/>
  <c r="IL42" i="1" s="1"/>
  <c r="HJ75" i="1" l="1"/>
  <c r="JL75" i="1" s="1"/>
  <c r="GJ42" i="1"/>
  <c r="HJ222" i="1" l="1"/>
  <c r="IM55" i="1" l="1"/>
  <c r="IO63" i="1"/>
  <c r="GN63" i="1"/>
  <c r="IP63" i="1" s="1"/>
  <c r="GO63" i="1"/>
  <c r="IQ63" i="1" s="1"/>
  <c r="GP63" i="1"/>
  <c r="IR63" i="1" s="1"/>
  <c r="GQ63" i="1"/>
  <c r="IS63" i="1" s="1"/>
  <c r="GR63" i="1"/>
  <c r="IT63" i="1" s="1"/>
  <c r="GS63" i="1"/>
  <c r="IU63" i="1" s="1"/>
  <c r="GT63" i="1"/>
  <c r="IV63" i="1" s="1"/>
  <c r="GU63" i="1"/>
  <c r="IW63" i="1" s="1"/>
  <c r="GV63" i="1"/>
  <c r="IX63" i="1" s="1"/>
  <c r="GW63" i="1"/>
  <c r="IY63" i="1" s="1"/>
  <c r="GX63" i="1"/>
  <c r="IZ63" i="1" s="1"/>
  <c r="GY63" i="1"/>
  <c r="JA63" i="1" s="1"/>
  <c r="GZ63" i="1"/>
  <c r="JB63" i="1" s="1"/>
  <c r="HA63" i="1"/>
  <c r="JC63" i="1" s="1"/>
  <c r="HB63" i="1"/>
  <c r="JD63" i="1" s="1"/>
  <c r="HC63" i="1"/>
  <c r="JE63" i="1" s="1"/>
  <c r="HD63" i="1"/>
  <c r="JF63" i="1" s="1"/>
  <c r="HE63" i="1"/>
  <c r="JG63" i="1" s="1"/>
  <c r="HF63" i="1"/>
  <c r="JH63" i="1" s="1"/>
  <c r="HG63" i="1"/>
  <c r="JI63" i="1" s="1"/>
  <c r="HH63" i="1"/>
  <c r="JJ63" i="1" s="1"/>
  <c r="HI63" i="1"/>
  <c r="JK63" i="1" s="1"/>
  <c r="HJ63" i="1"/>
  <c r="JL63" i="1" s="1"/>
  <c r="GN62" i="1"/>
  <c r="GO62" i="1"/>
  <c r="IQ62" i="1" s="1"/>
  <c r="GP62" i="1"/>
  <c r="IR62" i="1" s="1"/>
  <c r="GQ62" i="1"/>
  <c r="GR62" i="1"/>
  <c r="IT62" i="1" s="1"/>
  <c r="GS62" i="1"/>
  <c r="GT62" i="1"/>
  <c r="GU62" i="1"/>
  <c r="IW62" i="1" s="1"/>
  <c r="GV62" i="1"/>
  <c r="IX62" i="1" s="1"/>
  <c r="GW62" i="1"/>
  <c r="IY62" i="1" s="1"/>
  <c r="GX62" i="1"/>
  <c r="IZ62" i="1" s="1"/>
  <c r="GY62" i="1"/>
  <c r="GZ62" i="1"/>
  <c r="HA62" i="1"/>
  <c r="JC62" i="1" s="1"/>
  <c r="HB62" i="1"/>
  <c r="JD62" i="1" s="1"/>
  <c r="HC62" i="1"/>
  <c r="HD62" i="1"/>
  <c r="JF62" i="1" s="1"/>
  <c r="HE62" i="1"/>
  <c r="JG62" i="1" s="1"/>
  <c r="HF62" i="1"/>
  <c r="HG62" i="1"/>
  <c r="JI62" i="1" s="1"/>
  <c r="HH62" i="1"/>
  <c r="JJ62" i="1" s="1"/>
  <c r="HI62" i="1"/>
  <c r="JK62" i="1" s="1"/>
  <c r="HJ62" i="1"/>
  <c r="JL62" i="1" s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G55" i="1"/>
  <c r="H55" i="1"/>
  <c r="I55" i="1"/>
  <c r="J55" i="1"/>
  <c r="HC55" i="1" l="1"/>
  <c r="JE55" i="1" s="1"/>
  <c r="JE62" i="1"/>
  <c r="GY55" i="1"/>
  <c r="JA55" i="1" s="1"/>
  <c r="JA62" i="1"/>
  <c r="GQ55" i="1"/>
  <c r="IS55" i="1" s="1"/>
  <c r="IS62" i="1"/>
  <c r="IO55" i="1"/>
  <c r="IO62" i="1"/>
  <c r="GN55" i="1"/>
  <c r="IP55" i="1" s="1"/>
  <c r="IP62" i="1"/>
  <c r="HF55" i="1"/>
  <c r="JH55" i="1" s="1"/>
  <c r="JH62" i="1"/>
  <c r="GT55" i="1"/>
  <c r="IV55" i="1" s="1"/>
  <c r="IV62" i="1"/>
  <c r="GZ55" i="1"/>
  <c r="JB55" i="1" s="1"/>
  <c r="JB62" i="1"/>
  <c r="GS55" i="1"/>
  <c r="IU55" i="1" s="1"/>
  <c r="IU62" i="1"/>
  <c r="IN55" i="1"/>
  <c r="HE55" i="1"/>
  <c r="JG55" i="1" s="1"/>
  <c r="GX55" i="1"/>
  <c r="IZ55" i="1" s="1"/>
  <c r="HI55" i="1"/>
  <c r="JK55" i="1" s="1"/>
  <c r="GW55" i="1"/>
  <c r="IY55" i="1" s="1"/>
  <c r="HH55" i="1"/>
  <c r="JJ55" i="1" s="1"/>
  <c r="HB55" i="1"/>
  <c r="JD55" i="1" s="1"/>
  <c r="GV55" i="1"/>
  <c r="IX55" i="1" s="1"/>
  <c r="GP55" i="1"/>
  <c r="IR55" i="1" s="1"/>
  <c r="HJ55" i="1"/>
  <c r="JL55" i="1" s="1"/>
  <c r="HD55" i="1"/>
  <c r="JF55" i="1" s="1"/>
  <c r="GR55" i="1"/>
  <c r="IT55" i="1" s="1"/>
  <c r="HG55" i="1"/>
  <c r="JI55" i="1" s="1"/>
  <c r="HA55" i="1"/>
  <c r="JC55" i="1" s="1"/>
  <c r="GU55" i="1"/>
  <c r="IW55" i="1" s="1"/>
  <c r="GO55" i="1"/>
  <c r="IQ55" i="1" s="1"/>
  <c r="IS223" i="1"/>
  <c r="IT223" i="1"/>
  <c r="IU223" i="1"/>
  <c r="IV223" i="1"/>
  <c r="IW223" i="1"/>
  <c r="IX223" i="1"/>
  <c r="IY223" i="1"/>
  <c r="IZ223" i="1"/>
  <c r="JA223" i="1"/>
  <c r="JB223" i="1"/>
  <c r="JC223" i="1"/>
  <c r="JD223" i="1"/>
  <c r="JE223" i="1"/>
  <c r="JF223" i="1"/>
  <c r="JG223" i="1"/>
  <c r="JH223" i="1"/>
  <c r="JI223" i="1"/>
  <c r="JJ223" i="1"/>
  <c r="JK223" i="1"/>
  <c r="JL223" i="1"/>
  <c r="IP223" i="1"/>
  <c r="IQ223" i="1"/>
  <c r="IR223" i="1"/>
  <c r="GN53" i="1"/>
  <c r="GO53" i="1"/>
  <c r="GP53" i="1"/>
  <c r="GQ53" i="1"/>
  <c r="IS53" i="1" s="1"/>
  <c r="IS42" i="1" s="1"/>
  <c r="GR53" i="1"/>
  <c r="IT53" i="1" s="1"/>
  <c r="IT42" i="1" s="1"/>
  <c r="GS53" i="1"/>
  <c r="IU53" i="1" s="1"/>
  <c r="IU42" i="1" s="1"/>
  <c r="GT53" i="1"/>
  <c r="GU53" i="1"/>
  <c r="IW53" i="1" s="1"/>
  <c r="IW42" i="1" s="1"/>
  <c r="GV53" i="1"/>
  <c r="IX53" i="1" s="1"/>
  <c r="IX42" i="1" s="1"/>
  <c r="GW53" i="1"/>
  <c r="IY53" i="1" s="1"/>
  <c r="IY42" i="1" s="1"/>
  <c r="GX53" i="1"/>
  <c r="IZ53" i="1" s="1"/>
  <c r="IZ42" i="1" s="1"/>
  <c r="GY53" i="1"/>
  <c r="JA53" i="1" s="1"/>
  <c r="JA42" i="1" s="1"/>
  <c r="GZ53" i="1"/>
  <c r="JB53" i="1" s="1"/>
  <c r="JB42" i="1" s="1"/>
  <c r="HA53" i="1"/>
  <c r="JC53" i="1" s="1"/>
  <c r="JC42" i="1" s="1"/>
  <c r="HB53" i="1"/>
  <c r="JD53" i="1" s="1"/>
  <c r="JD42" i="1" s="1"/>
  <c r="HC53" i="1"/>
  <c r="JE53" i="1" s="1"/>
  <c r="JE42" i="1" s="1"/>
  <c r="HD53" i="1"/>
  <c r="JF53" i="1" s="1"/>
  <c r="JF42" i="1" s="1"/>
  <c r="HE53" i="1"/>
  <c r="JG53" i="1" s="1"/>
  <c r="JG42" i="1" s="1"/>
  <c r="HF53" i="1"/>
  <c r="JH53" i="1" s="1"/>
  <c r="JH42" i="1" s="1"/>
  <c r="HG53" i="1"/>
  <c r="JI53" i="1" s="1"/>
  <c r="JI42" i="1" s="1"/>
  <c r="HH53" i="1"/>
  <c r="JJ53" i="1" s="1"/>
  <c r="JJ42" i="1" s="1"/>
  <c r="HI53" i="1"/>
  <c r="JK53" i="1" s="1"/>
  <c r="JK42" i="1" s="1"/>
  <c r="HJ53" i="1"/>
  <c r="JL53" i="1" s="1"/>
  <c r="JL42" i="1" s="1"/>
  <c r="GO42" i="1" l="1"/>
  <c r="IQ53" i="1"/>
  <c r="IQ42" i="1" s="1"/>
  <c r="GT42" i="1"/>
  <c r="IV53" i="1"/>
  <c r="IV42" i="1" s="1"/>
  <c r="GN42" i="1"/>
  <c r="IP53" i="1"/>
  <c r="IP42" i="1" s="1"/>
  <c r="GP42" i="1"/>
  <c r="IR53" i="1"/>
  <c r="IR42" i="1" s="1"/>
  <c r="IO53" i="1"/>
  <c r="IO42" i="1" s="1"/>
  <c r="JL188" i="1"/>
  <c r="HI42" i="1"/>
  <c r="IJ42" i="1"/>
  <c r="HP42" i="1"/>
  <c r="GR42" i="1"/>
  <c r="GS42" i="1"/>
  <c r="GU42" i="1"/>
  <c r="GV42" i="1"/>
  <c r="GW42" i="1"/>
  <c r="GX42" i="1"/>
  <c r="GY42" i="1"/>
  <c r="GZ42" i="1"/>
  <c r="HA42" i="1"/>
  <c r="HB42" i="1"/>
  <c r="HC42" i="1"/>
  <c r="HD42" i="1"/>
  <c r="HE42" i="1"/>
  <c r="HF42" i="1"/>
  <c r="HG42" i="1"/>
  <c r="HH42" i="1"/>
  <c r="HJ42" i="1"/>
  <c r="GQ42" i="1"/>
  <c r="HM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G42" i="1"/>
  <c r="H42" i="1"/>
  <c r="I42" i="1"/>
  <c r="HQ42" i="1" l="1"/>
  <c r="HO42" i="1"/>
  <c r="HN42" i="1"/>
  <c r="IK42" i="1"/>
  <c r="HW42" i="1"/>
  <c r="II42" i="1"/>
  <c r="IC42" i="1"/>
  <c r="HV42" i="1"/>
  <c r="IH42" i="1"/>
  <c r="IB42" i="1"/>
  <c r="HU42" i="1"/>
  <c r="IG42" i="1"/>
  <c r="IA42" i="1"/>
  <c r="HT42" i="1"/>
  <c r="IF42" i="1"/>
  <c r="HZ42" i="1"/>
  <c r="HS42" i="1"/>
  <c r="IE42" i="1"/>
  <c r="HY42" i="1"/>
  <c r="HR42" i="1"/>
  <c r="ID42" i="1"/>
  <c r="HX42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GN222" i="1"/>
  <c r="IP222" i="1" s="1"/>
  <c r="GO222" i="1"/>
  <c r="IQ222" i="1" s="1"/>
  <c r="GP222" i="1"/>
  <c r="IR222" i="1" s="1"/>
  <c r="GQ222" i="1"/>
  <c r="IS222" i="1" s="1"/>
  <c r="GR222" i="1"/>
  <c r="IT222" i="1" s="1"/>
  <c r="GS222" i="1"/>
  <c r="GT222" i="1"/>
  <c r="IV222" i="1" s="1"/>
  <c r="GU222" i="1"/>
  <c r="IW222" i="1" s="1"/>
  <c r="GV222" i="1"/>
  <c r="IX222" i="1" s="1"/>
  <c r="GW222" i="1"/>
  <c r="GX222" i="1"/>
  <c r="IZ222" i="1" s="1"/>
  <c r="GY222" i="1"/>
  <c r="JA222" i="1" s="1"/>
  <c r="GZ222" i="1"/>
  <c r="JB222" i="1" s="1"/>
  <c r="HA222" i="1"/>
  <c r="JC222" i="1" s="1"/>
  <c r="HB222" i="1"/>
  <c r="JD222" i="1" s="1"/>
  <c r="HC222" i="1"/>
  <c r="JE222" i="1" s="1"/>
  <c r="HD222" i="1"/>
  <c r="JF222" i="1" s="1"/>
  <c r="HE222" i="1"/>
  <c r="JG222" i="1" s="1"/>
  <c r="HF222" i="1"/>
  <c r="JH222" i="1" s="1"/>
  <c r="HG222" i="1"/>
  <c r="JI222" i="1" s="1"/>
  <c r="HH222" i="1"/>
  <c r="JJ222" i="1" s="1"/>
  <c r="HI222" i="1"/>
  <c r="JK222" i="1" s="1"/>
  <c r="IU222" i="1"/>
  <c r="IY222" i="1"/>
  <c r="JL222" i="1"/>
  <c r="GN223" i="1"/>
  <c r="GO223" i="1"/>
  <c r="GP223" i="1"/>
  <c r="GQ223" i="1"/>
  <c r="GR223" i="1"/>
  <c r="GS223" i="1"/>
  <c r="GT223" i="1"/>
  <c r="GU223" i="1"/>
  <c r="GV223" i="1"/>
  <c r="GW223" i="1"/>
  <c r="GX223" i="1"/>
  <c r="GY223" i="1"/>
  <c r="GZ223" i="1"/>
  <c r="HA223" i="1"/>
  <c r="HB223" i="1"/>
  <c r="HC223" i="1"/>
  <c r="HD223" i="1"/>
  <c r="HE223" i="1"/>
  <c r="HF223" i="1"/>
  <c r="HG223" i="1"/>
  <c r="HH223" i="1"/>
  <c r="HI223" i="1"/>
  <c r="HJ223" i="1"/>
  <c r="GN224" i="1"/>
  <c r="IP224" i="1" s="1"/>
  <c r="GO224" i="1"/>
  <c r="IQ224" i="1" s="1"/>
  <c r="GP224" i="1"/>
  <c r="IR224" i="1" s="1"/>
  <c r="GQ224" i="1"/>
  <c r="IS224" i="1" s="1"/>
  <c r="GR224" i="1"/>
  <c r="IT224" i="1" s="1"/>
  <c r="GS224" i="1"/>
  <c r="IU224" i="1" s="1"/>
  <c r="GT224" i="1"/>
  <c r="IV224" i="1" s="1"/>
  <c r="GU224" i="1"/>
  <c r="IW224" i="1" s="1"/>
  <c r="GV224" i="1"/>
  <c r="GW224" i="1"/>
  <c r="IY224" i="1" s="1"/>
  <c r="GX224" i="1"/>
  <c r="IZ224" i="1" s="1"/>
  <c r="GY224" i="1"/>
  <c r="JA224" i="1" s="1"/>
  <c r="GZ224" i="1"/>
  <c r="JB224" i="1" s="1"/>
  <c r="HA224" i="1"/>
  <c r="JC224" i="1" s="1"/>
  <c r="HB224" i="1"/>
  <c r="JD224" i="1" s="1"/>
  <c r="HC224" i="1"/>
  <c r="JE224" i="1" s="1"/>
  <c r="HD224" i="1"/>
  <c r="JF224" i="1" s="1"/>
  <c r="HE224" i="1"/>
  <c r="JG224" i="1" s="1"/>
  <c r="HF224" i="1"/>
  <c r="JH224" i="1" s="1"/>
  <c r="HG224" i="1"/>
  <c r="JI224" i="1" s="1"/>
  <c r="HH224" i="1"/>
  <c r="JJ224" i="1" s="1"/>
  <c r="HI224" i="1"/>
  <c r="JK224" i="1" s="1"/>
  <c r="HJ224" i="1"/>
  <c r="JL224" i="1" s="1"/>
  <c r="IX224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V221" i="1"/>
  <c r="BW221" i="1"/>
  <c r="BX221" i="1"/>
  <c r="BY221" i="1"/>
  <c r="BZ221" i="1"/>
  <c r="CA221" i="1"/>
  <c r="CC221" i="1"/>
  <c r="HG225" i="1" l="1"/>
  <c r="JI225" i="1" s="1"/>
  <c r="HJ225" i="1"/>
  <c r="JL225" i="1" s="1"/>
  <c r="GZ225" i="1"/>
  <c r="JB225" i="1" s="1"/>
  <c r="GT225" i="1"/>
  <c r="IV225" i="1" s="1"/>
  <c r="GR225" i="1"/>
  <c r="IT225" i="1" s="1"/>
  <c r="GN225" i="1"/>
  <c r="IP225" i="1" s="1"/>
  <c r="HH225" i="1"/>
  <c r="JJ225" i="1" s="1"/>
  <c r="HD225" i="1"/>
  <c r="JF225" i="1" s="1"/>
  <c r="HB225" i="1"/>
  <c r="JD225" i="1" s="1"/>
  <c r="GV225" i="1"/>
  <c r="IX225" i="1" s="1"/>
  <c r="HF225" i="1"/>
  <c r="JH225" i="1" s="1"/>
  <c r="GX225" i="1"/>
  <c r="GP225" i="1"/>
  <c r="IR225" i="1" s="1"/>
  <c r="HI225" i="1"/>
  <c r="JK225" i="1" s="1"/>
  <c r="GZ221" i="1"/>
  <c r="JB221" i="1" s="1"/>
  <c r="CB221" i="1"/>
  <c r="CD221" i="1"/>
  <c r="HE225" i="1"/>
  <c r="HA225" i="1"/>
  <c r="JC225" i="1" s="1"/>
  <c r="GW225" i="1"/>
  <c r="GS225" i="1"/>
  <c r="GO225" i="1"/>
  <c r="HC225" i="1"/>
  <c r="GY225" i="1"/>
  <c r="GU225" i="1"/>
  <c r="GQ225" i="1"/>
  <c r="HG221" i="1" l="1"/>
  <c r="JI221" i="1" s="1"/>
  <c r="GP221" i="1"/>
  <c r="IR221" i="1" s="1"/>
  <c r="GV221" i="1"/>
  <c r="IX221" i="1" s="1"/>
  <c r="HB221" i="1"/>
  <c r="JD221" i="1" s="1"/>
  <c r="GT221" i="1"/>
  <c r="IV221" i="1" s="1"/>
  <c r="HD221" i="1"/>
  <c r="JF221" i="1" s="1"/>
  <c r="HJ221" i="1"/>
  <c r="JL221" i="1" s="1"/>
  <c r="HI221" i="1"/>
  <c r="JK221" i="1" s="1"/>
  <c r="GR221" i="1"/>
  <c r="IT221" i="1" s="1"/>
  <c r="GN221" i="1"/>
  <c r="IP221" i="1" s="1"/>
  <c r="HF221" i="1"/>
  <c r="JH221" i="1" s="1"/>
  <c r="GO221" i="1"/>
  <c r="IQ221" i="1" s="1"/>
  <c r="IQ225" i="1"/>
  <c r="GX221" i="1"/>
  <c r="IZ221" i="1" s="1"/>
  <c r="IZ225" i="1"/>
  <c r="GS221" i="1"/>
  <c r="IU221" i="1" s="1"/>
  <c r="IU225" i="1"/>
  <c r="GQ221" i="1"/>
  <c r="IS221" i="1" s="1"/>
  <c r="IS225" i="1"/>
  <c r="GW221" i="1"/>
  <c r="IY221" i="1" s="1"/>
  <c r="IY225" i="1"/>
  <c r="GU221" i="1"/>
  <c r="IW221" i="1" s="1"/>
  <c r="IW225" i="1"/>
  <c r="HH221" i="1"/>
  <c r="JJ221" i="1" s="1"/>
  <c r="GY221" i="1"/>
  <c r="JA221" i="1" s="1"/>
  <c r="JA225" i="1"/>
  <c r="HE221" i="1"/>
  <c r="JG221" i="1" s="1"/>
  <c r="JG225" i="1"/>
  <c r="HC221" i="1"/>
  <c r="JE221" i="1" s="1"/>
  <c r="JE225" i="1"/>
  <c r="HA221" i="1"/>
  <c r="JC221" i="1" s="1"/>
  <c r="GU76" i="1"/>
  <c r="IW76" i="1" s="1"/>
  <c r="GV76" i="1"/>
  <c r="IX76" i="1" s="1"/>
  <c r="GW76" i="1"/>
  <c r="GX76" i="1"/>
  <c r="IZ76" i="1" s="1"/>
  <c r="GY76" i="1"/>
  <c r="JA76" i="1" s="1"/>
  <c r="GZ76" i="1"/>
  <c r="JB76" i="1" s="1"/>
  <c r="HA76" i="1"/>
  <c r="JC76" i="1" s="1"/>
  <c r="HB76" i="1"/>
  <c r="JD76" i="1" s="1"/>
  <c r="HC76" i="1"/>
  <c r="HD76" i="1"/>
  <c r="JF76" i="1" s="1"/>
  <c r="HE76" i="1"/>
  <c r="JG76" i="1" s="1"/>
  <c r="HF76" i="1"/>
  <c r="JH76" i="1" s="1"/>
  <c r="HG76" i="1"/>
  <c r="JI76" i="1" s="1"/>
  <c r="HH76" i="1"/>
  <c r="JJ76" i="1" s="1"/>
  <c r="HI76" i="1"/>
  <c r="GP76" i="1"/>
  <c r="IR76" i="1" s="1"/>
  <c r="GQ76" i="1"/>
  <c r="IS76" i="1" s="1"/>
  <c r="GR76" i="1"/>
  <c r="IT76" i="1" s="1"/>
  <c r="GS76" i="1"/>
  <c r="IU76" i="1" s="1"/>
  <c r="GT76" i="1"/>
  <c r="IV76" i="1" s="1"/>
  <c r="GN76" i="1"/>
  <c r="GO76" i="1"/>
  <c r="CB75" i="1"/>
  <c r="CC75" i="1"/>
  <c r="CD75" i="1"/>
  <c r="CA75" i="1"/>
  <c r="BW75" i="1"/>
  <c r="BX75" i="1"/>
  <c r="BY75" i="1"/>
  <c r="BV75" i="1"/>
  <c r="BR75" i="1"/>
  <c r="BS75" i="1"/>
  <c r="BT75" i="1"/>
  <c r="BQ75" i="1"/>
  <c r="BM75" i="1"/>
  <c r="BN75" i="1"/>
  <c r="BO75" i="1"/>
  <c r="BL75" i="1"/>
  <c r="BI75" i="1"/>
  <c r="BJ75" i="1"/>
  <c r="BA75" i="1"/>
  <c r="BB75" i="1"/>
  <c r="BC75" i="1"/>
  <c r="AZ75" i="1"/>
  <c r="AV75" i="1"/>
  <c r="AW75" i="1"/>
  <c r="AX75" i="1"/>
  <c r="AU75" i="1"/>
  <c r="AQ75" i="1"/>
  <c r="AR75" i="1"/>
  <c r="AS75" i="1"/>
  <c r="AP75" i="1"/>
  <c r="AL75" i="1"/>
  <c r="AM75" i="1"/>
  <c r="AN75" i="1"/>
  <c r="AK75" i="1"/>
  <c r="AH75" i="1"/>
  <c r="AI75" i="1"/>
  <c r="Z75" i="1"/>
  <c r="AA75" i="1"/>
  <c r="AB75" i="1"/>
  <c r="Y75" i="1"/>
  <c r="U75" i="1"/>
  <c r="V75" i="1"/>
  <c r="W75" i="1"/>
  <c r="T75" i="1"/>
  <c r="P75" i="1"/>
  <c r="Q75" i="1"/>
  <c r="R75" i="1"/>
  <c r="O75" i="1"/>
  <c r="K75" i="1"/>
  <c r="L75" i="1"/>
  <c r="M75" i="1"/>
  <c r="J75" i="1"/>
  <c r="G75" i="1"/>
  <c r="H75" i="1"/>
  <c r="GO75" i="1" l="1"/>
  <c r="IQ75" i="1" s="1"/>
  <c r="IQ76" i="1"/>
  <c r="HI75" i="1"/>
  <c r="JK75" i="1" s="1"/>
  <c r="JK76" i="1"/>
  <c r="GW75" i="1"/>
  <c r="IY75" i="1" s="1"/>
  <c r="IY76" i="1"/>
  <c r="GN75" i="1"/>
  <c r="IP75" i="1" s="1"/>
  <c r="IP76" i="1"/>
  <c r="IO75" i="1"/>
  <c r="IO76" i="1"/>
  <c r="HC75" i="1"/>
  <c r="JE75" i="1" s="1"/>
  <c r="JE76" i="1"/>
  <c r="GT75" i="1"/>
  <c r="IV75" i="1" s="1"/>
  <c r="GS75" i="1"/>
  <c r="IU75" i="1" s="1"/>
  <c r="HG75" i="1"/>
  <c r="JI75" i="1" s="1"/>
  <c r="HA75" i="1"/>
  <c r="JC75" i="1" s="1"/>
  <c r="GU75" i="1"/>
  <c r="IW75" i="1" s="1"/>
  <c r="HE75" i="1"/>
  <c r="JG75" i="1" s="1"/>
  <c r="GY75" i="1"/>
  <c r="JA75" i="1" s="1"/>
  <c r="GR75" i="1"/>
  <c r="IT75" i="1" s="1"/>
  <c r="HH75" i="1"/>
  <c r="JJ75" i="1" s="1"/>
  <c r="HD75" i="1"/>
  <c r="JF75" i="1" s="1"/>
  <c r="GZ75" i="1"/>
  <c r="JB75" i="1" s="1"/>
  <c r="GV75" i="1"/>
  <c r="IX75" i="1" s="1"/>
  <c r="GQ75" i="1"/>
  <c r="IS75" i="1" s="1"/>
  <c r="HF75" i="1"/>
  <c r="JH75" i="1" s="1"/>
  <c r="HB75" i="1"/>
  <c r="JD75" i="1" s="1"/>
  <c r="GX75" i="1"/>
  <c r="IZ75" i="1" s="1"/>
  <c r="GP75" i="1"/>
  <c r="IR75" i="1" s="1"/>
  <c r="GU201" i="1" l="1"/>
  <c r="GZ201" i="1"/>
  <c r="HE201" i="1"/>
  <c r="HJ201" i="1"/>
  <c r="BK201" i="1" l="1"/>
  <c r="BK165" i="1" s="1"/>
  <c r="BP201" i="1"/>
  <c r="BP165" i="1" s="1"/>
  <c r="BU201" i="1"/>
  <c r="BU165" i="1" s="1"/>
  <c r="BZ201" i="1"/>
  <c r="BZ165" i="1" s="1"/>
  <c r="CE201" i="1"/>
  <c r="CE165" i="1" s="1"/>
  <c r="AJ201" i="1"/>
  <c r="AO201" i="1"/>
  <c r="AT201" i="1"/>
  <c r="AY201" i="1"/>
  <c r="BD201" i="1"/>
  <c r="Z201" i="1"/>
  <c r="AA201" i="1"/>
  <c r="AB201" i="1"/>
  <c r="Y201" i="1"/>
  <c r="W201" i="1"/>
  <c r="U201" i="1"/>
  <c r="V201" i="1"/>
  <c r="T201" i="1"/>
  <c r="P201" i="1"/>
  <c r="Q201" i="1"/>
  <c r="R201" i="1"/>
  <c r="O201" i="1"/>
  <c r="K201" i="1"/>
  <c r="L201" i="1"/>
  <c r="M201" i="1"/>
  <c r="J201" i="1"/>
  <c r="G201" i="1"/>
  <c r="H201" i="1"/>
  <c r="BZ164" i="1" l="1"/>
  <c r="BU164" i="1"/>
  <c r="CE164" i="1"/>
  <c r="BP164" i="1"/>
  <c r="BK164" i="1"/>
  <c r="IM78" i="1" l="1"/>
  <c r="IM76" i="1" l="1"/>
  <c r="IM77" i="1"/>
  <c r="GJ78" i="1"/>
  <c r="GJ75" i="1" l="1"/>
  <c r="IL75" i="1" s="1"/>
  <c r="IL78" i="1"/>
  <c r="I201" i="1"/>
  <c r="N201" i="1"/>
  <c r="S201" i="1"/>
  <c r="X201" i="1"/>
  <c r="AC201" i="1"/>
  <c r="CL201" i="1"/>
  <c r="CQ201" i="1"/>
  <c r="CV201" i="1"/>
  <c r="DA201" i="1"/>
  <c r="DF201" i="1"/>
  <c r="DM201" i="1"/>
  <c r="DR201" i="1"/>
  <c r="DW201" i="1"/>
  <c r="EB201" i="1"/>
  <c r="EG201" i="1"/>
  <c r="EN201" i="1"/>
  <c r="ES201" i="1"/>
  <c r="EX201" i="1"/>
  <c r="FC201" i="1"/>
  <c r="FH201" i="1"/>
  <c r="FO201" i="1"/>
  <c r="FT201" i="1"/>
  <c r="FY201" i="1"/>
  <c r="GD201" i="1"/>
  <c r="GI201" i="1"/>
  <c r="HO201" i="1"/>
  <c r="HP201" i="1"/>
  <c r="HQ201" i="1"/>
  <c r="HR201" i="1"/>
  <c r="HS201" i="1"/>
  <c r="HT201" i="1"/>
  <c r="HU201" i="1"/>
  <c r="HV201" i="1"/>
  <c r="HW201" i="1"/>
  <c r="HX201" i="1"/>
  <c r="HY201" i="1"/>
  <c r="HZ201" i="1"/>
  <c r="IA201" i="1"/>
  <c r="IB201" i="1"/>
  <c r="IC201" i="1"/>
  <c r="ID201" i="1"/>
  <c r="IE201" i="1"/>
  <c r="IF201" i="1"/>
  <c r="IG201" i="1"/>
  <c r="IH201" i="1"/>
  <c r="II201" i="1"/>
  <c r="IJ201" i="1"/>
  <c r="IK201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I202" i="1"/>
  <c r="GN202" i="1" s="1"/>
  <c r="BJ202" i="1"/>
  <c r="GO202" i="1" s="1"/>
  <c r="BL202" i="1"/>
  <c r="GQ202" i="1" s="1"/>
  <c r="BM202" i="1"/>
  <c r="GR202" i="1" s="1"/>
  <c r="BN202" i="1"/>
  <c r="GS202" i="1" s="1"/>
  <c r="BO202" i="1"/>
  <c r="GT202" i="1" s="1"/>
  <c r="BQ202" i="1"/>
  <c r="GV202" i="1" s="1"/>
  <c r="BR202" i="1"/>
  <c r="GW202" i="1" s="1"/>
  <c r="BS202" i="1"/>
  <c r="GX202" i="1" s="1"/>
  <c r="BT202" i="1"/>
  <c r="GY202" i="1" s="1"/>
  <c r="BV202" i="1"/>
  <c r="HA202" i="1" s="1"/>
  <c r="BW202" i="1"/>
  <c r="HB202" i="1" s="1"/>
  <c r="BX202" i="1"/>
  <c r="HC202" i="1" s="1"/>
  <c r="BY202" i="1"/>
  <c r="HD202" i="1" s="1"/>
  <c r="CA202" i="1"/>
  <c r="HF202" i="1" s="1"/>
  <c r="CB202" i="1"/>
  <c r="HG202" i="1" s="1"/>
  <c r="CC202" i="1"/>
  <c r="HH202" i="1" s="1"/>
  <c r="CD202" i="1"/>
  <c r="HI202" i="1" s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DE202" i="1"/>
  <c r="DF202" i="1"/>
  <c r="DI202" i="1"/>
  <c r="DJ202" i="1"/>
  <c r="DK202" i="1"/>
  <c r="DL202" i="1"/>
  <c r="DM202" i="1"/>
  <c r="DN202" i="1"/>
  <c r="DO202" i="1"/>
  <c r="DP202" i="1"/>
  <c r="DQ202" i="1"/>
  <c r="DR202" i="1"/>
  <c r="DS202" i="1"/>
  <c r="DT202" i="1"/>
  <c r="DU202" i="1"/>
  <c r="DV202" i="1"/>
  <c r="DW202" i="1"/>
  <c r="DX202" i="1"/>
  <c r="DY202" i="1"/>
  <c r="DZ202" i="1"/>
  <c r="EA202" i="1"/>
  <c r="EB202" i="1"/>
  <c r="EC202" i="1"/>
  <c r="ED202" i="1"/>
  <c r="EE202" i="1"/>
  <c r="EF202" i="1"/>
  <c r="EG202" i="1"/>
  <c r="EJ202" i="1"/>
  <c r="EK202" i="1"/>
  <c r="EL202" i="1"/>
  <c r="EM202" i="1"/>
  <c r="EN202" i="1"/>
  <c r="EO202" i="1"/>
  <c r="EP202" i="1"/>
  <c r="EQ202" i="1"/>
  <c r="ER202" i="1"/>
  <c r="ES202" i="1"/>
  <c r="ET202" i="1"/>
  <c r="EU202" i="1"/>
  <c r="EV202" i="1"/>
  <c r="EW202" i="1"/>
  <c r="EX202" i="1"/>
  <c r="EY202" i="1"/>
  <c r="EZ202" i="1"/>
  <c r="FA202" i="1"/>
  <c r="FB202" i="1"/>
  <c r="FC202" i="1"/>
  <c r="FD202" i="1"/>
  <c r="FE202" i="1"/>
  <c r="FF202" i="1"/>
  <c r="FG202" i="1"/>
  <c r="FH202" i="1"/>
  <c r="FK202" i="1"/>
  <c r="FL202" i="1"/>
  <c r="FM202" i="1"/>
  <c r="FN202" i="1"/>
  <c r="FO202" i="1"/>
  <c r="FP202" i="1"/>
  <c r="FQ202" i="1"/>
  <c r="FR202" i="1"/>
  <c r="FS202" i="1"/>
  <c r="FT202" i="1"/>
  <c r="FU202" i="1"/>
  <c r="FV202" i="1"/>
  <c r="FW202" i="1"/>
  <c r="FX202" i="1"/>
  <c r="FY202" i="1"/>
  <c r="FZ202" i="1"/>
  <c r="GA202" i="1"/>
  <c r="GB202" i="1"/>
  <c r="GC202" i="1"/>
  <c r="GD202" i="1"/>
  <c r="GE202" i="1"/>
  <c r="GF202" i="1"/>
  <c r="GG202" i="1"/>
  <c r="GH202" i="1"/>
  <c r="GI202" i="1"/>
  <c r="HO202" i="1"/>
  <c r="HP202" i="1"/>
  <c r="HQ202" i="1"/>
  <c r="HR202" i="1"/>
  <c r="HS202" i="1"/>
  <c r="HT202" i="1"/>
  <c r="HU202" i="1"/>
  <c r="HV202" i="1"/>
  <c r="HW202" i="1"/>
  <c r="HX202" i="1"/>
  <c r="HY202" i="1"/>
  <c r="HZ202" i="1"/>
  <c r="IA202" i="1"/>
  <c r="IB202" i="1"/>
  <c r="IC202" i="1"/>
  <c r="ID202" i="1"/>
  <c r="IE202" i="1"/>
  <c r="IF202" i="1"/>
  <c r="IG202" i="1"/>
  <c r="IH202" i="1"/>
  <c r="II202" i="1"/>
  <c r="IJ202" i="1"/>
  <c r="IK202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H203" i="1"/>
  <c r="AI203" i="1"/>
  <c r="AK203" i="1"/>
  <c r="AL203" i="1"/>
  <c r="AM203" i="1"/>
  <c r="AN203" i="1"/>
  <c r="AP203" i="1"/>
  <c r="AQ203" i="1"/>
  <c r="AR203" i="1"/>
  <c r="AS203" i="1"/>
  <c r="AU203" i="1"/>
  <c r="AV203" i="1"/>
  <c r="AW203" i="1"/>
  <c r="AX203" i="1"/>
  <c r="AZ203" i="1"/>
  <c r="BA203" i="1"/>
  <c r="BB203" i="1"/>
  <c r="BC203" i="1"/>
  <c r="BI203" i="1"/>
  <c r="BJ203" i="1"/>
  <c r="BL203" i="1"/>
  <c r="BM203" i="1"/>
  <c r="BN203" i="1"/>
  <c r="BO203" i="1"/>
  <c r="BQ203" i="1"/>
  <c r="BR203" i="1"/>
  <c r="BS203" i="1"/>
  <c r="BT203" i="1"/>
  <c r="BV203" i="1"/>
  <c r="BW203" i="1"/>
  <c r="BX203" i="1"/>
  <c r="BY203" i="1"/>
  <c r="CA203" i="1"/>
  <c r="CB203" i="1"/>
  <c r="CC203" i="1"/>
  <c r="CD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DB203" i="1"/>
  <c r="DC203" i="1"/>
  <c r="DD203" i="1"/>
  <c r="DE203" i="1"/>
  <c r="DF203" i="1"/>
  <c r="DI203" i="1"/>
  <c r="DJ203" i="1"/>
  <c r="DK203" i="1"/>
  <c r="DL203" i="1"/>
  <c r="DM203" i="1"/>
  <c r="DN203" i="1"/>
  <c r="DO203" i="1"/>
  <c r="DP203" i="1"/>
  <c r="DQ203" i="1"/>
  <c r="DR203" i="1"/>
  <c r="DS203" i="1"/>
  <c r="DT203" i="1"/>
  <c r="DU203" i="1"/>
  <c r="DV203" i="1"/>
  <c r="DW203" i="1"/>
  <c r="DX203" i="1"/>
  <c r="DY203" i="1"/>
  <c r="DZ203" i="1"/>
  <c r="EA203" i="1"/>
  <c r="EB203" i="1"/>
  <c r="EC203" i="1"/>
  <c r="ED203" i="1"/>
  <c r="EE203" i="1"/>
  <c r="EF203" i="1"/>
  <c r="EG203" i="1"/>
  <c r="EJ203" i="1"/>
  <c r="EK203" i="1"/>
  <c r="EL203" i="1"/>
  <c r="EM203" i="1"/>
  <c r="EN203" i="1"/>
  <c r="EO203" i="1"/>
  <c r="EP203" i="1"/>
  <c r="EQ203" i="1"/>
  <c r="ER203" i="1"/>
  <c r="ES203" i="1"/>
  <c r="ET203" i="1"/>
  <c r="EU203" i="1"/>
  <c r="EV203" i="1"/>
  <c r="EW203" i="1"/>
  <c r="EX203" i="1"/>
  <c r="EY203" i="1"/>
  <c r="EZ203" i="1"/>
  <c r="FA203" i="1"/>
  <c r="FB203" i="1"/>
  <c r="FC203" i="1"/>
  <c r="FD203" i="1"/>
  <c r="FE203" i="1"/>
  <c r="FF203" i="1"/>
  <c r="FG203" i="1"/>
  <c r="FH203" i="1"/>
  <c r="FK203" i="1"/>
  <c r="FL203" i="1"/>
  <c r="FM203" i="1"/>
  <c r="FN203" i="1"/>
  <c r="FO203" i="1"/>
  <c r="FP203" i="1"/>
  <c r="FQ203" i="1"/>
  <c r="FR203" i="1"/>
  <c r="FS203" i="1"/>
  <c r="FT203" i="1"/>
  <c r="FU203" i="1"/>
  <c r="FV203" i="1"/>
  <c r="FW203" i="1"/>
  <c r="FX203" i="1"/>
  <c r="FY203" i="1"/>
  <c r="FZ203" i="1"/>
  <c r="GA203" i="1"/>
  <c r="GB203" i="1"/>
  <c r="GC203" i="1"/>
  <c r="GD203" i="1"/>
  <c r="GE203" i="1"/>
  <c r="GF203" i="1"/>
  <c r="GG203" i="1"/>
  <c r="GH203" i="1"/>
  <c r="GI203" i="1"/>
  <c r="HO203" i="1"/>
  <c r="HP203" i="1"/>
  <c r="HQ203" i="1"/>
  <c r="HR203" i="1"/>
  <c r="HS203" i="1"/>
  <c r="HT203" i="1"/>
  <c r="HU203" i="1"/>
  <c r="HV203" i="1"/>
  <c r="HW203" i="1"/>
  <c r="HX203" i="1"/>
  <c r="HY203" i="1"/>
  <c r="HZ203" i="1"/>
  <c r="IA203" i="1"/>
  <c r="IB203" i="1"/>
  <c r="IC203" i="1"/>
  <c r="ID203" i="1"/>
  <c r="IE203" i="1"/>
  <c r="IF203" i="1"/>
  <c r="IG203" i="1"/>
  <c r="IH203" i="1"/>
  <c r="II203" i="1"/>
  <c r="IJ203" i="1"/>
  <c r="IK203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DB204" i="1"/>
  <c r="DC204" i="1"/>
  <c r="DD204" i="1"/>
  <c r="DE204" i="1"/>
  <c r="DF204" i="1"/>
  <c r="DI204" i="1"/>
  <c r="DJ204" i="1"/>
  <c r="DK204" i="1"/>
  <c r="DL204" i="1"/>
  <c r="DM204" i="1"/>
  <c r="DN204" i="1"/>
  <c r="DO204" i="1"/>
  <c r="DP204" i="1"/>
  <c r="DQ204" i="1"/>
  <c r="DR204" i="1"/>
  <c r="DS204" i="1"/>
  <c r="DT204" i="1"/>
  <c r="DU204" i="1"/>
  <c r="DV204" i="1"/>
  <c r="DW204" i="1"/>
  <c r="DX204" i="1"/>
  <c r="DY204" i="1"/>
  <c r="DZ204" i="1"/>
  <c r="EA204" i="1"/>
  <c r="EB204" i="1"/>
  <c r="EC204" i="1"/>
  <c r="ED204" i="1"/>
  <c r="EE204" i="1"/>
  <c r="EF204" i="1"/>
  <c r="EG204" i="1"/>
  <c r="EJ204" i="1"/>
  <c r="EK204" i="1"/>
  <c r="EL204" i="1"/>
  <c r="EM204" i="1"/>
  <c r="EN204" i="1"/>
  <c r="EO204" i="1"/>
  <c r="EP204" i="1"/>
  <c r="EQ204" i="1"/>
  <c r="ER204" i="1"/>
  <c r="ES204" i="1"/>
  <c r="ET204" i="1"/>
  <c r="EU204" i="1"/>
  <c r="EV204" i="1"/>
  <c r="EW204" i="1"/>
  <c r="EX204" i="1"/>
  <c r="EY204" i="1"/>
  <c r="EZ204" i="1"/>
  <c r="FA204" i="1"/>
  <c r="FB204" i="1"/>
  <c r="FC204" i="1"/>
  <c r="FD204" i="1"/>
  <c r="FE204" i="1"/>
  <c r="FF204" i="1"/>
  <c r="FG204" i="1"/>
  <c r="FH204" i="1"/>
  <c r="FK204" i="1"/>
  <c r="FL204" i="1"/>
  <c r="FM204" i="1"/>
  <c r="FN204" i="1"/>
  <c r="FO204" i="1"/>
  <c r="FP204" i="1"/>
  <c r="FQ204" i="1"/>
  <c r="FR204" i="1"/>
  <c r="FS204" i="1"/>
  <c r="FT204" i="1"/>
  <c r="FU204" i="1"/>
  <c r="FV204" i="1"/>
  <c r="FW204" i="1"/>
  <c r="FX204" i="1"/>
  <c r="FY204" i="1"/>
  <c r="FZ204" i="1"/>
  <c r="GA204" i="1"/>
  <c r="GB204" i="1"/>
  <c r="GC204" i="1"/>
  <c r="GD204" i="1"/>
  <c r="GE204" i="1"/>
  <c r="GF204" i="1"/>
  <c r="GG204" i="1"/>
  <c r="GH204" i="1"/>
  <c r="GI204" i="1"/>
  <c r="GN204" i="1"/>
  <c r="GO204" i="1"/>
  <c r="GP204" i="1"/>
  <c r="GQ204" i="1"/>
  <c r="GR204" i="1"/>
  <c r="GS204" i="1"/>
  <c r="GT204" i="1"/>
  <c r="GU204" i="1"/>
  <c r="GV204" i="1"/>
  <c r="GW204" i="1"/>
  <c r="GX204" i="1"/>
  <c r="GY204" i="1"/>
  <c r="GZ204" i="1"/>
  <c r="HA204" i="1"/>
  <c r="HB204" i="1"/>
  <c r="HC204" i="1"/>
  <c r="HD204" i="1"/>
  <c r="HE204" i="1"/>
  <c r="HF204" i="1"/>
  <c r="HG204" i="1"/>
  <c r="HH204" i="1"/>
  <c r="HI204" i="1"/>
  <c r="HJ204" i="1"/>
  <c r="HO204" i="1"/>
  <c r="HP204" i="1"/>
  <c r="HQ204" i="1"/>
  <c r="HR204" i="1"/>
  <c r="HS204" i="1"/>
  <c r="HT204" i="1"/>
  <c r="HU204" i="1"/>
  <c r="HV204" i="1"/>
  <c r="HW204" i="1"/>
  <c r="HX204" i="1"/>
  <c r="HY204" i="1"/>
  <c r="HZ204" i="1"/>
  <c r="IA204" i="1"/>
  <c r="IB204" i="1"/>
  <c r="IC204" i="1"/>
  <c r="ID204" i="1"/>
  <c r="IE204" i="1"/>
  <c r="IF204" i="1"/>
  <c r="IG204" i="1"/>
  <c r="IH204" i="1"/>
  <c r="II204" i="1"/>
  <c r="IJ204" i="1"/>
  <c r="IK204" i="1"/>
  <c r="IP204" i="1"/>
  <c r="IQ204" i="1"/>
  <c r="IR204" i="1"/>
  <c r="IS204" i="1"/>
  <c r="IT204" i="1"/>
  <c r="IU204" i="1"/>
  <c r="IV204" i="1"/>
  <c r="IW204" i="1"/>
  <c r="IX204" i="1"/>
  <c r="IY204" i="1"/>
  <c r="IZ204" i="1"/>
  <c r="JA204" i="1"/>
  <c r="JB204" i="1"/>
  <c r="JC204" i="1"/>
  <c r="JD204" i="1"/>
  <c r="JE204" i="1"/>
  <c r="JF204" i="1"/>
  <c r="JG204" i="1"/>
  <c r="JH204" i="1"/>
  <c r="JI204" i="1"/>
  <c r="JJ204" i="1"/>
  <c r="JK204" i="1"/>
  <c r="JL204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H205" i="1"/>
  <c r="GN205" i="1" s="1"/>
  <c r="AI205" i="1"/>
  <c r="GO205" i="1" s="1"/>
  <c r="AK205" i="1"/>
  <c r="GQ205" i="1" s="1"/>
  <c r="AL205" i="1"/>
  <c r="GR205" i="1" s="1"/>
  <c r="AM205" i="1"/>
  <c r="GS205" i="1" s="1"/>
  <c r="AN205" i="1"/>
  <c r="GT205" i="1" s="1"/>
  <c r="AP205" i="1"/>
  <c r="GV205" i="1" s="1"/>
  <c r="AQ205" i="1"/>
  <c r="GW205" i="1" s="1"/>
  <c r="AR205" i="1"/>
  <c r="GX205" i="1" s="1"/>
  <c r="AS205" i="1"/>
  <c r="GY205" i="1" s="1"/>
  <c r="AU205" i="1"/>
  <c r="HA205" i="1" s="1"/>
  <c r="AV205" i="1"/>
  <c r="HB205" i="1" s="1"/>
  <c r="AW205" i="1"/>
  <c r="HC205" i="1" s="1"/>
  <c r="AX205" i="1"/>
  <c r="HD205" i="1" s="1"/>
  <c r="AZ205" i="1"/>
  <c r="HF205" i="1" s="1"/>
  <c r="BA205" i="1"/>
  <c r="HG205" i="1" s="1"/>
  <c r="BB205" i="1"/>
  <c r="HH205" i="1" s="1"/>
  <c r="BC205" i="1"/>
  <c r="HI205" i="1" s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DB205" i="1"/>
  <c r="DC205" i="1"/>
  <c r="DD205" i="1"/>
  <c r="DE205" i="1"/>
  <c r="DF205" i="1"/>
  <c r="DI205" i="1"/>
  <c r="DJ205" i="1"/>
  <c r="DK205" i="1"/>
  <c r="DL205" i="1"/>
  <c r="DM205" i="1"/>
  <c r="DN205" i="1"/>
  <c r="DO205" i="1"/>
  <c r="DP205" i="1"/>
  <c r="DQ205" i="1"/>
  <c r="DR205" i="1"/>
  <c r="DS205" i="1"/>
  <c r="DT205" i="1"/>
  <c r="DU205" i="1"/>
  <c r="DV205" i="1"/>
  <c r="DW205" i="1"/>
  <c r="DX205" i="1"/>
  <c r="DY205" i="1"/>
  <c r="DZ205" i="1"/>
  <c r="EA205" i="1"/>
  <c r="EB205" i="1"/>
  <c r="EC205" i="1"/>
  <c r="ED205" i="1"/>
  <c r="EE205" i="1"/>
  <c r="EF205" i="1"/>
  <c r="EG205" i="1"/>
  <c r="EJ205" i="1"/>
  <c r="EK205" i="1"/>
  <c r="EL205" i="1"/>
  <c r="EM205" i="1"/>
  <c r="EN205" i="1"/>
  <c r="EO205" i="1"/>
  <c r="EP205" i="1"/>
  <c r="EQ205" i="1"/>
  <c r="ER205" i="1"/>
  <c r="ES205" i="1"/>
  <c r="ET205" i="1"/>
  <c r="EU205" i="1"/>
  <c r="EV205" i="1"/>
  <c r="EW205" i="1"/>
  <c r="EX205" i="1"/>
  <c r="EY205" i="1"/>
  <c r="EZ205" i="1"/>
  <c r="FA205" i="1"/>
  <c r="FB205" i="1"/>
  <c r="FC205" i="1"/>
  <c r="FD205" i="1"/>
  <c r="FE205" i="1"/>
  <c r="FF205" i="1"/>
  <c r="FG205" i="1"/>
  <c r="FH205" i="1"/>
  <c r="FK205" i="1"/>
  <c r="FL205" i="1"/>
  <c r="FM205" i="1"/>
  <c r="FN205" i="1"/>
  <c r="FO205" i="1"/>
  <c r="FP205" i="1"/>
  <c r="FQ205" i="1"/>
  <c r="FR205" i="1"/>
  <c r="FS205" i="1"/>
  <c r="FT205" i="1"/>
  <c r="FU205" i="1"/>
  <c r="FV205" i="1"/>
  <c r="FW205" i="1"/>
  <c r="FX205" i="1"/>
  <c r="FY205" i="1"/>
  <c r="FZ205" i="1"/>
  <c r="GA205" i="1"/>
  <c r="GB205" i="1"/>
  <c r="GC205" i="1"/>
  <c r="GD205" i="1"/>
  <c r="GE205" i="1"/>
  <c r="GF205" i="1"/>
  <c r="GG205" i="1"/>
  <c r="GH205" i="1"/>
  <c r="GI205" i="1"/>
  <c r="HO205" i="1"/>
  <c r="HP205" i="1"/>
  <c r="HQ205" i="1"/>
  <c r="HR205" i="1"/>
  <c r="HS205" i="1"/>
  <c r="HT205" i="1"/>
  <c r="HU205" i="1"/>
  <c r="HV205" i="1"/>
  <c r="HW205" i="1"/>
  <c r="HX205" i="1"/>
  <c r="HY205" i="1"/>
  <c r="HZ205" i="1"/>
  <c r="IA205" i="1"/>
  <c r="IB205" i="1"/>
  <c r="IC205" i="1"/>
  <c r="ID205" i="1"/>
  <c r="IE205" i="1"/>
  <c r="IF205" i="1"/>
  <c r="IG205" i="1"/>
  <c r="IH205" i="1"/>
  <c r="II205" i="1"/>
  <c r="IJ205" i="1"/>
  <c r="IK205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DB206" i="1"/>
  <c r="DC206" i="1"/>
  <c r="DD206" i="1"/>
  <c r="DE206" i="1"/>
  <c r="DF206" i="1"/>
  <c r="DI206" i="1"/>
  <c r="DJ206" i="1"/>
  <c r="DK206" i="1"/>
  <c r="DL206" i="1"/>
  <c r="DM206" i="1"/>
  <c r="DN206" i="1"/>
  <c r="DO206" i="1"/>
  <c r="DP206" i="1"/>
  <c r="DQ206" i="1"/>
  <c r="DR206" i="1"/>
  <c r="DS206" i="1"/>
  <c r="DT206" i="1"/>
  <c r="DU206" i="1"/>
  <c r="DV206" i="1"/>
  <c r="DW206" i="1"/>
  <c r="DX206" i="1"/>
  <c r="DY206" i="1"/>
  <c r="DZ206" i="1"/>
  <c r="EA206" i="1"/>
  <c r="EB206" i="1"/>
  <c r="EC206" i="1"/>
  <c r="ED206" i="1"/>
  <c r="EE206" i="1"/>
  <c r="EF206" i="1"/>
  <c r="EG206" i="1"/>
  <c r="EJ206" i="1"/>
  <c r="EK206" i="1"/>
  <c r="EL206" i="1"/>
  <c r="EM206" i="1"/>
  <c r="EN206" i="1"/>
  <c r="EO206" i="1"/>
  <c r="EP206" i="1"/>
  <c r="EQ206" i="1"/>
  <c r="ER206" i="1"/>
  <c r="ES206" i="1"/>
  <c r="ET206" i="1"/>
  <c r="EU206" i="1"/>
  <c r="EV206" i="1"/>
  <c r="EW206" i="1"/>
  <c r="EX206" i="1"/>
  <c r="EY206" i="1"/>
  <c r="EZ206" i="1"/>
  <c r="FA206" i="1"/>
  <c r="FB206" i="1"/>
  <c r="FC206" i="1"/>
  <c r="FD206" i="1"/>
  <c r="FE206" i="1"/>
  <c r="FF206" i="1"/>
  <c r="FG206" i="1"/>
  <c r="FH206" i="1"/>
  <c r="FK206" i="1"/>
  <c r="FL206" i="1"/>
  <c r="FM206" i="1"/>
  <c r="FN206" i="1"/>
  <c r="FO206" i="1"/>
  <c r="FP206" i="1"/>
  <c r="FQ206" i="1"/>
  <c r="FR206" i="1"/>
  <c r="FS206" i="1"/>
  <c r="FT206" i="1"/>
  <c r="FU206" i="1"/>
  <c r="FV206" i="1"/>
  <c r="FW206" i="1"/>
  <c r="FX206" i="1"/>
  <c r="FY206" i="1"/>
  <c r="FZ206" i="1"/>
  <c r="GA206" i="1"/>
  <c r="GB206" i="1"/>
  <c r="GC206" i="1"/>
  <c r="GD206" i="1"/>
  <c r="GE206" i="1"/>
  <c r="GF206" i="1"/>
  <c r="GG206" i="1"/>
  <c r="GH206" i="1"/>
  <c r="GI206" i="1"/>
  <c r="GN206" i="1"/>
  <c r="GO206" i="1"/>
  <c r="GP206" i="1"/>
  <c r="GQ206" i="1"/>
  <c r="GR206" i="1"/>
  <c r="GS206" i="1"/>
  <c r="GT206" i="1"/>
  <c r="GU206" i="1"/>
  <c r="GV206" i="1"/>
  <c r="GW206" i="1"/>
  <c r="GX206" i="1"/>
  <c r="GY206" i="1"/>
  <c r="GZ206" i="1"/>
  <c r="HA206" i="1"/>
  <c r="HB206" i="1"/>
  <c r="HC206" i="1"/>
  <c r="HD206" i="1"/>
  <c r="HE206" i="1"/>
  <c r="HF206" i="1"/>
  <c r="HG206" i="1"/>
  <c r="HH206" i="1"/>
  <c r="HI206" i="1"/>
  <c r="HJ206" i="1"/>
  <c r="HO206" i="1"/>
  <c r="HP206" i="1"/>
  <c r="HQ206" i="1"/>
  <c r="HR206" i="1"/>
  <c r="HS206" i="1"/>
  <c r="HT206" i="1"/>
  <c r="HU206" i="1"/>
  <c r="HV206" i="1"/>
  <c r="HW206" i="1"/>
  <c r="HX206" i="1"/>
  <c r="HY206" i="1"/>
  <c r="HZ206" i="1"/>
  <c r="IA206" i="1"/>
  <c r="IB206" i="1"/>
  <c r="IC206" i="1"/>
  <c r="ID206" i="1"/>
  <c r="IE206" i="1"/>
  <c r="IF206" i="1"/>
  <c r="IG206" i="1"/>
  <c r="IH206" i="1"/>
  <c r="II206" i="1"/>
  <c r="IJ206" i="1"/>
  <c r="IK206" i="1"/>
  <c r="IP206" i="1"/>
  <c r="IQ206" i="1"/>
  <c r="IR206" i="1"/>
  <c r="IS206" i="1"/>
  <c r="IT206" i="1"/>
  <c r="IU206" i="1"/>
  <c r="IV206" i="1"/>
  <c r="IW206" i="1"/>
  <c r="IX206" i="1"/>
  <c r="IY206" i="1"/>
  <c r="IZ206" i="1"/>
  <c r="JA206" i="1"/>
  <c r="JB206" i="1"/>
  <c r="JC206" i="1"/>
  <c r="JD206" i="1"/>
  <c r="JE206" i="1"/>
  <c r="JF206" i="1"/>
  <c r="JG206" i="1"/>
  <c r="JH206" i="1"/>
  <c r="JI206" i="1"/>
  <c r="JJ206" i="1"/>
  <c r="JK206" i="1"/>
  <c r="JL206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DB207" i="1"/>
  <c r="DC207" i="1"/>
  <c r="DD207" i="1"/>
  <c r="DE207" i="1"/>
  <c r="DF207" i="1"/>
  <c r="DI207" i="1"/>
  <c r="DJ207" i="1"/>
  <c r="DK207" i="1"/>
  <c r="DL207" i="1"/>
  <c r="DM207" i="1"/>
  <c r="DN207" i="1"/>
  <c r="DO207" i="1"/>
  <c r="DP207" i="1"/>
  <c r="DQ207" i="1"/>
  <c r="DR207" i="1"/>
  <c r="DS207" i="1"/>
  <c r="DT207" i="1"/>
  <c r="DU207" i="1"/>
  <c r="DV207" i="1"/>
  <c r="DW207" i="1"/>
  <c r="DX207" i="1"/>
  <c r="DY207" i="1"/>
  <c r="DZ207" i="1"/>
  <c r="EA207" i="1"/>
  <c r="EB207" i="1"/>
  <c r="EC207" i="1"/>
  <c r="ED207" i="1"/>
  <c r="EE207" i="1"/>
  <c r="EF207" i="1"/>
  <c r="EG207" i="1"/>
  <c r="EJ207" i="1"/>
  <c r="EK207" i="1"/>
  <c r="EL207" i="1"/>
  <c r="EM207" i="1"/>
  <c r="EN207" i="1"/>
  <c r="EO207" i="1"/>
  <c r="EP207" i="1"/>
  <c r="EQ207" i="1"/>
  <c r="ER207" i="1"/>
  <c r="ES207" i="1"/>
  <c r="ET207" i="1"/>
  <c r="EU207" i="1"/>
  <c r="EV207" i="1"/>
  <c r="EW207" i="1"/>
  <c r="EX207" i="1"/>
  <c r="EY207" i="1"/>
  <c r="EZ207" i="1"/>
  <c r="FA207" i="1"/>
  <c r="FB207" i="1"/>
  <c r="FC207" i="1"/>
  <c r="FD207" i="1"/>
  <c r="FE207" i="1"/>
  <c r="FF207" i="1"/>
  <c r="FG207" i="1"/>
  <c r="FH207" i="1"/>
  <c r="FK207" i="1"/>
  <c r="FL207" i="1"/>
  <c r="FM207" i="1"/>
  <c r="FN207" i="1"/>
  <c r="FO207" i="1"/>
  <c r="FP207" i="1"/>
  <c r="FQ207" i="1"/>
  <c r="FR207" i="1"/>
  <c r="FS207" i="1"/>
  <c r="FT207" i="1"/>
  <c r="FU207" i="1"/>
  <c r="FV207" i="1"/>
  <c r="FW207" i="1"/>
  <c r="FX207" i="1"/>
  <c r="FY207" i="1"/>
  <c r="FZ207" i="1"/>
  <c r="GA207" i="1"/>
  <c r="GB207" i="1"/>
  <c r="GC207" i="1"/>
  <c r="GD207" i="1"/>
  <c r="GE207" i="1"/>
  <c r="GF207" i="1"/>
  <c r="GG207" i="1"/>
  <c r="GH207" i="1"/>
  <c r="GI207" i="1"/>
  <c r="GN207" i="1"/>
  <c r="GO207" i="1"/>
  <c r="GP207" i="1"/>
  <c r="GQ207" i="1"/>
  <c r="GR207" i="1"/>
  <c r="GS207" i="1"/>
  <c r="GT207" i="1"/>
  <c r="GU207" i="1"/>
  <c r="GV207" i="1"/>
  <c r="GW207" i="1"/>
  <c r="GX207" i="1"/>
  <c r="GY207" i="1"/>
  <c r="GZ207" i="1"/>
  <c r="HA207" i="1"/>
  <c r="HB207" i="1"/>
  <c r="HC207" i="1"/>
  <c r="HD207" i="1"/>
  <c r="HE207" i="1"/>
  <c r="HF207" i="1"/>
  <c r="HG207" i="1"/>
  <c r="HH207" i="1"/>
  <c r="HI207" i="1"/>
  <c r="HJ207" i="1"/>
  <c r="HO207" i="1"/>
  <c r="HP207" i="1"/>
  <c r="HQ207" i="1"/>
  <c r="HR207" i="1"/>
  <c r="HS207" i="1"/>
  <c r="HT207" i="1"/>
  <c r="HU207" i="1"/>
  <c r="HV207" i="1"/>
  <c r="HW207" i="1"/>
  <c r="HX207" i="1"/>
  <c r="HY207" i="1"/>
  <c r="HZ207" i="1"/>
  <c r="IA207" i="1"/>
  <c r="IB207" i="1"/>
  <c r="IC207" i="1"/>
  <c r="ID207" i="1"/>
  <c r="IE207" i="1"/>
  <c r="IF207" i="1"/>
  <c r="IG207" i="1"/>
  <c r="IH207" i="1"/>
  <c r="II207" i="1"/>
  <c r="IJ207" i="1"/>
  <c r="IK207" i="1"/>
  <c r="IP207" i="1"/>
  <c r="IQ207" i="1"/>
  <c r="IR207" i="1"/>
  <c r="IS207" i="1"/>
  <c r="IT207" i="1"/>
  <c r="IV207" i="1"/>
  <c r="IW207" i="1"/>
  <c r="IX207" i="1"/>
  <c r="IY207" i="1"/>
  <c r="IZ207" i="1"/>
  <c r="JA207" i="1"/>
  <c r="JB207" i="1"/>
  <c r="JC207" i="1"/>
  <c r="JD207" i="1"/>
  <c r="JE207" i="1"/>
  <c r="JF207" i="1"/>
  <c r="JG207" i="1"/>
  <c r="JH207" i="1"/>
  <c r="JI207" i="1"/>
  <c r="JJ207" i="1"/>
  <c r="JK207" i="1"/>
  <c r="JL207" i="1"/>
  <c r="AJ208" i="1"/>
  <c r="AO208" i="1"/>
  <c r="AT208" i="1"/>
  <c r="AY208" i="1"/>
  <c r="BD208" i="1"/>
  <c r="BK208" i="1"/>
  <c r="BP208" i="1"/>
  <c r="BU208" i="1"/>
  <c r="BZ208" i="1"/>
  <c r="CE208" i="1"/>
  <c r="CL208" i="1"/>
  <c r="CQ208" i="1"/>
  <c r="CV208" i="1"/>
  <c r="DA208" i="1"/>
  <c r="DF208" i="1"/>
  <c r="DM208" i="1"/>
  <c r="DR208" i="1"/>
  <c r="DW208" i="1"/>
  <c r="EB208" i="1"/>
  <c r="EG208" i="1"/>
  <c r="EN208" i="1"/>
  <c r="ES208" i="1"/>
  <c r="EX208" i="1"/>
  <c r="FC208" i="1"/>
  <c r="FO208" i="1"/>
  <c r="FT208" i="1"/>
  <c r="FY208" i="1"/>
  <c r="GD208" i="1"/>
  <c r="GI208" i="1"/>
  <c r="HO208" i="1"/>
  <c r="HP208" i="1"/>
  <c r="HQ208" i="1"/>
  <c r="HR208" i="1"/>
  <c r="HS208" i="1"/>
  <c r="HT208" i="1"/>
  <c r="HU208" i="1"/>
  <c r="HV208" i="1"/>
  <c r="HW208" i="1"/>
  <c r="HX208" i="1"/>
  <c r="HY208" i="1"/>
  <c r="HZ208" i="1"/>
  <c r="IA208" i="1"/>
  <c r="IB208" i="1"/>
  <c r="IC208" i="1"/>
  <c r="ID208" i="1"/>
  <c r="IE208" i="1"/>
  <c r="IF208" i="1"/>
  <c r="IG208" i="1"/>
  <c r="IH208" i="1"/>
  <c r="II208" i="1"/>
  <c r="IJ208" i="1"/>
  <c r="IK208" i="1"/>
  <c r="IP208" i="1"/>
  <c r="IQ208" i="1"/>
  <c r="IR208" i="1"/>
  <c r="IS208" i="1"/>
  <c r="IT208" i="1"/>
  <c r="IU208" i="1"/>
  <c r="IV208" i="1"/>
  <c r="IW208" i="1"/>
  <c r="IX208" i="1"/>
  <c r="IY208" i="1"/>
  <c r="IZ208" i="1"/>
  <c r="JA208" i="1"/>
  <c r="JB208" i="1"/>
  <c r="JC208" i="1"/>
  <c r="JD208" i="1"/>
  <c r="JE208" i="1"/>
  <c r="JF208" i="1"/>
  <c r="JG208" i="1"/>
  <c r="JH208" i="1"/>
  <c r="JI208" i="1"/>
  <c r="JJ208" i="1"/>
  <c r="JK208" i="1"/>
  <c r="JL208" i="1"/>
  <c r="AJ209" i="1"/>
  <c r="AO209" i="1"/>
  <c r="AT209" i="1"/>
  <c r="AY209" i="1"/>
  <c r="BD209" i="1"/>
  <c r="BK209" i="1"/>
  <c r="BP209" i="1"/>
  <c r="BU209" i="1"/>
  <c r="BZ209" i="1"/>
  <c r="CE209" i="1"/>
  <c r="CL209" i="1"/>
  <c r="CQ209" i="1"/>
  <c r="CV209" i="1"/>
  <c r="DA209" i="1"/>
  <c r="DF209" i="1"/>
  <c r="DM209" i="1"/>
  <c r="DR209" i="1"/>
  <c r="DW209" i="1"/>
  <c r="EB209" i="1"/>
  <c r="EG209" i="1"/>
  <c r="EN209" i="1"/>
  <c r="ES209" i="1"/>
  <c r="EX209" i="1"/>
  <c r="FC209" i="1"/>
  <c r="FH209" i="1"/>
  <c r="FO209" i="1"/>
  <c r="FT209" i="1"/>
  <c r="FY209" i="1"/>
  <c r="GD209" i="1"/>
  <c r="GI209" i="1"/>
  <c r="HO209" i="1"/>
  <c r="HP209" i="1"/>
  <c r="HQ209" i="1"/>
  <c r="HR209" i="1"/>
  <c r="HS209" i="1"/>
  <c r="HT209" i="1"/>
  <c r="HU209" i="1"/>
  <c r="HV209" i="1"/>
  <c r="HW209" i="1"/>
  <c r="HX209" i="1"/>
  <c r="HY209" i="1"/>
  <c r="HZ209" i="1"/>
  <c r="IA209" i="1"/>
  <c r="IB209" i="1"/>
  <c r="IC209" i="1"/>
  <c r="ID209" i="1"/>
  <c r="IE209" i="1"/>
  <c r="IF209" i="1"/>
  <c r="IG209" i="1"/>
  <c r="IH209" i="1"/>
  <c r="II209" i="1"/>
  <c r="IJ209" i="1"/>
  <c r="IK209" i="1"/>
  <c r="IP209" i="1"/>
  <c r="IQ209" i="1"/>
  <c r="IR209" i="1"/>
  <c r="IS209" i="1"/>
  <c r="IT209" i="1"/>
  <c r="IU209" i="1"/>
  <c r="IV209" i="1"/>
  <c r="IW209" i="1"/>
  <c r="IX209" i="1"/>
  <c r="IY209" i="1"/>
  <c r="IZ209" i="1"/>
  <c r="JA209" i="1"/>
  <c r="JB209" i="1"/>
  <c r="JC209" i="1"/>
  <c r="JD209" i="1"/>
  <c r="JE209" i="1"/>
  <c r="JF209" i="1"/>
  <c r="JG209" i="1"/>
  <c r="JH209" i="1"/>
  <c r="JI209" i="1"/>
  <c r="JJ209" i="1"/>
  <c r="JK209" i="1"/>
  <c r="JL209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DB210" i="1"/>
  <c r="DC210" i="1"/>
  <c r="DD210" i="1"/>
  <c r="DE210" i="1"/>
  <c r="DF210" i="1"/>
  <c r="DI210" i="1"/>
  <c r="DJ210" i="1"/>
  <c r="DK210" i="1"/>
  <c r="DL210" i="1"/>
  <c r="DM210" i="1"/>
  <c r="DN210" i="1"/>
  <c r="DO210" i="1"/>
  <c r="DP210" i="1"/>
  <c r="DQ210" i="1"/>
  <c r="DR210" i="1"/>
  <c r="DS210" i="1"/>
  <c r="DT210" i="1"/>
  <c r="DU210" i="1"/>
  <c r="DV210" i="1"/>
  <c r="DW210" i="1"/>
  <c r="DX210" i="1"/>
  <c r="DY210" i="1"/>
  <c r="DZ210" i="1"/>
  <c r="EA210" i="1"/>
  <c r="EB210" i="1"/>
  <c r="EC210" i="1"/>
  <c r="ED210" i="1"/>
  <c r="EE210" i="1"/>
  <c r="EF210" i="1"/>
  <c r="EG210" i="1"/>
  <c r="EJ210" i="1"/>
  <c r="EK210" i="1"/>
  <c r="EL210" i="1"/>
  <c r="EM210" i="1"/>
  <c r="EN210" i="1"/>
  <c r="EO210" i="1"/>
  <c r="EP210" i="1"/>
  <c r="EQ210" i="1"/>
  <c r="ER210" i="1"/>
  <c r="ES210" i="1"/>
  <c r="ET210" i="1"/>
  <c r="EU210" i="1"/>
  <c r="EV210" i="1"/>
  <c r="EW210" i="1"/>
  <c r="EX210" i="1"/>
  <c r="EY210" i="1"/>
  <c r="EZ210" i="1"/>
  <c r="FA210" i="1"/>
  <c r="FB210" i="1"/>
  <c r="FC210" i="1"/>
  <c r="FD210" i="1"/>
  <c r="FE210" i="1"/>
  <c r="FF210" i="1"/>
  <c r="FG210" i="1"/>
  <c r="FH210" i="1"/>
  <c r="FK210" i="1"/>
  <c r="FL210" i="1"/>
  <c r="FM210" i="1"/>
  <c r="FN210" i="1"/>
  <c r="FO210" i="1"/>
  <c r="FP210" i="1"/>
  <c r="FQ210" i="1"/>
  <c r="FR210" i="1"/>
  <c r="FS210" i="1"/>
  <c r="FT210" i="1"/>
  <c r="FU210" i="1"/>
  <c r="FV210" i="1"/>
  <c r="FW210" i="1"/>
  <c r="FX210" i="1"/>
  <c r="FY210" i="1"/>
  <c r="FZ210" i="1"/>
  <c r="GA210" i="1"/>
  <c r="GB210" i="1"/>
  <c r="GC210" i="1"/>
  <c r="GD210" i="1"/>
  <c r="GE210" i="1"/>
  <c r="GF210" i="1"/>
  <c r="GG210" i="1"/>
  <c r="GH210" i="1"/>
  <c r="GI210" i="1"/>
  <c r="GN210" i="1"/>
  <c r="GO210" i="1"/>
  <c r="GP210" i="1"/>
  <c r="GQ210" i="1"/>
  <c r="GR210" i="1"/>
  <c r="GS210" i="1"/>
  <c r="GT210" i="1"/>
  <c r="GU210" i="1"/>
  <c r="GV210" i="1"/>
  <c r="GW210" i="1"/>
  <c r="GX210" i="1"/>
  <c r="GY210" i="1"/>
  <c r="GZ210" i="1"/>
  <c r="HA210" i="1"/>
  <c r="HB210" i="1"/>
  <c r="HC210" i="1"/>
  <c r="HD210" i="1"/>
  <c r="HE210" i="1"/>
  <c r="HF210" i="1"/>
  <c r="HG210" i="1"/>
  <c r="HH210" i="1"/>
  <c r="HI210" i="1"/>
  <c r="HJ210" i="1"/>
  <c r="HO210" i="1"/>
  <c r="HP210" i="1"/>
  <c r="HQ210" i="1"/>
  <c r="HR210" i="1"/>
  <c r="HS210" i="1"/>
  <c r="HT210" i="1"/>
  <c r="HU210" i="1"/>
  <c r="HV210" i="1"/>
  <c r="HW210" i="1"/>
  <c r="HX210" i="1"/>
  <c r="HY210" i="1"/>
  <c r="HZ210" i="1"/>
  <c r="IA210" i="1"/>
  <c r="IB210" i="1"/>
  <c r="IC210" i="1"/>
  <c r="ID210" i="1"/>
  <c r="IE210" i="1"/>
  <c r="IF210" i="1"/>
  <c r="IG210" i="1"/>
  <c r="IH210" i="1"/>
  <c r="II210" i="1"/>
  <c r="IJ210" i="1"/>
  <c r="IK210" i="1"/>
  <c r="IP210" i="1"/>
  <c r="IQ210" i="1"/>
  <c r="IR210" i="1"/>
  <c r="IS210" i="1"/>
  <c r="IT210" i="1"/>
  <c r="IU210" i="1"/>
  <c r="IV210" i="1"/>
  <c r="IW210" i="1"/>
  <c r="IX210" i="1"/>
  <c r="IY210" i="1"/>
  <c r="IZ210" i="1"/>
  <c r="JA210" i="1"/>
  <c r="JB210" i="1"/>
  <c r="JC210" i="1"/>
  <c r="JD210" i="1"/>
  <c r="JE210" i="1"/>
  <c r="JF210" i="1"/>
  <c r="JG210" i="1"/>
  <c r="JH210" i="1"/>
  <c r="JI210" i="1"/>
  <c r="JJ210" i="1"/>
  <c r="JK210" i="1"/>
  <c r="JL210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DB211" i="1"/>
  <c r="DC211" i="1"/>
  <c r="DD211" i="1"/>
  <c r="DE211" i="1"/>
  <c r="DF211" i="1"/>
  <c r="DI211" i="1"/>
  <c r="DJ211" i="1"/>
  <c r="DK211" i="1"/>
  <c r="DL211" i="1"/>
  <c r="DM211" i="1"/>
  <c r="DN211" i="1"/>
  <c r="DO211" i="1"/>
  <c r="DP211" i="1"/>
  <c r="DQ211" i="1"/>
  <c r="DR211" i="1"/>
  <c r="DS211" i="1"/>
  <c r="DT211" i="1"/>
  <c r="DU211" i="1"/>
  <c r="DV211" i="1"/>
  <c r="DW211" i="1"/>
  <c r="DX211" i="1"/>
  <c r="DY211" i="1"/>
  <c r="DZ211" i="1"/>
  <c r="EA211" i="1"/>
  <c r="EB211" i="1"/>
  <c r="EC211" i="1"/>
  <c r="ED211" i="1"/>
  <c r="EE211" i="1"/>
  <c r="EF211" i="1"/>
  <c r="EG211" i="1"/>
  <c r="EJ211" i="1"/>
  <c r="EK211" i="1"/>
  <c r="EL211" i="1"/>
  <c r="EM211" i="1"/>
  <c r="EN211" i="1"/>
  <c r="EO211" i="1"/>
  <c r="EP211" i="1"/>
  <c r="EQ211" i="1"/>
  <c r="ER211" i="1"/>
  <c r="ES211" i="1"/>
  <c r="ET211" i="1"/>
  <c r="EU211" i="1"/>
  <c r="EV211" i="1"/>
  <c r="EW211" i="1"/>
  <c r="EX211" i="1"/>
  <c r="EY211" i="1"/>
  <c r="EZ211" i="1"/>
  <c r="FA211" i="1"/>
  <c r="FB211" i="1"/>
  <c r="FC211" i="1"/>
  <c r="FD211" i="1"/>
  <c r="FE211" i="1"/>
  <c r="FF211" i="1"/>
  <c r="FG211" i="1"/>
  <c r="FH211" i="1"/>
  <c r="FK211" i="1"/>
  <c r="FL211" i="1"/>
  <c r="FM211" i="1"/>
  <c r="FN211" i="1"/>
  <c r="FO211" i="1"/>
  <c r="FP211" i="1"/>
  <c r="FQ211" i="1"/>
  <c r="FR211" i="1"/>
  <c r="FS211" i="1"/>
  <c r="FT211" i="1"/>
  <c r="FU211" i="1"/>
  <c r="FV211" i="1"/>
  <c r="FW211" i="1"/>
  <c r="FX211" i="1"/>
  <c r="FY211" i="1"/>
  <c r="FZ211" i="1"/>
  <c r="GA211" i="1"/>
  <c r="GB211" i="1"/>
  <c r="GC211" i="1"/>
  <c r="GD211" i="1"/>
  <c r="GE211" i="1"/>
  <c r="GF211" i="1"/>
  <c r="GG211" i="1"/>
  <c r="GH211" i="1"/>
  <c r="GI211" i="1"/>
  <c r="GN211" i="1"/>
  <c r="GO211" i="1"/>
  <c r="GP211" i="1"/>
  <c r="GQ211" i="1"/>
  <c r="GR211" i="1"/>
  <c r="GS211" i="1"/>
  <c r="GT211" i="1"/>
  <c r="GU211" i="1"/>
  <c r="GV211" i="1"/>
  <c r="GW211" i="1"/>
  <c r="GX211" i="1"/>
  <c r="GY211" i="1"/>
  <c r="GZ211" i="1"/>
  <c r="HA211" i="1"/>
  <c r="HB211" i="1"/>
  <c r="HC211" i="1"/>
  <c r="HD211" i="1"/>
  <c r="HE211" i="1"/>
  <c r="HF211" i="1"/>
  <c r="HG211" i="1"/>
  <c r="HH211" i="1"/>
  <c r="HI211" i="1"/>
  <c r="HJ211" i="1"/>
  <c r="HO211" i="1"/>
  <c r="HP211" i="1"/>
  <c r="HQ211" i="1"/>
  <c r="HR211" i="1"/>
  <c r="HS211" i="1"/>
  <c r="HT211" i="1"/>
  <c r="HU211" i="1"/>
  <c r="HV211" i="1"/>
  <c r="HW211" i="1"/>
  <c r="HX211" i="1"/>
  <c r="HY211" i="1"/>
  <c r="HZ211" i="1"/>
  <c r="IA211" i="1"/>
  <c r="IB211" i="1"/>
  <c r="IC211" i="1"/>
  <c r="ID211" i="1"/>
  <c r="IE211" i="1"/>
  <c r="IF211" i="1"/>
  <c r="IG211" i="1"/>
  <c r="IH211" i="1"/>
  <c r="II211" i="1"/>
  <c r="IJ211" i="1"/>
  <c r="IK211" i="1"/>
  <c r="IP211" i="1"/>
  <c r="IQ211" i="1"/>
  <c r="IR211" i="1"/>
  <c r="IS211" i="1"/>
  <c r="IT211" i="1"/>
  <c r="IU211" i="1"/>
  <c r="IV211" i="1"/>
  <c r="IW211" i="1"/>
  <c r="IX211" i="1"/>
  <c r="IY211" i="1"/>
  <c r="IZ211" i="1"/>
  <c r="JA211" i="1"/>
  <c r="JB211" i="1"/>
  <c r="JC211" i="1"/>
  <c r="JD211" i="1"/>
  <c r="JE211" i="1"/>
  <c r="JF211" i="1"/>
  <c r="JG211" i="1"/>
  <c r="JH211" i="1"/>
  <c r="JI211" i="1"/>
  <c r="JJ211" i="1"/>
  <c r="JK211" i="1"/>
  <c r="JL211" i="1"/>
  <c r="HG203" i="1" l="1"/>
  <c r="GR203" i="1"/>
  <c r="GY203" i="1"/>
  <c r="GY201" i="1" s="1"/>
  <c r="IM75" i="1"/>
  <c r="HF203" i="1"/>
  <c r="HF201" i="1" s="1"/>
  <c r="GX203" i="1"/>
  <c r="GX201" i="1" s="1"/>
  <c r="GQ203" i="1"/>
  <c r="GQ201" i="1" s="1"/>
  <c r="HD203" i="1"/>
  <c r="HD201" i="1" s="1"/>
  <c r="GW203" i="1"/>
  <c r="GW201" i="1" s="1"/>
  <c r="GO203" i="1"/>
  <c r="GO201" i="1" s="1"/>
  <c r="GN203" i="1"/>
  <c r="GN201" i="1" s="1"/>
  <c r="HH203" i="1"/>
  <c r="HH201" i="1" s="1"/>
  <c r="HA203" i="1"/>
  <c r="HA201" i="1" s="1"/>
  <c r="GS203" i="1"/>
  <c r="GS201" i="1" s="1"/>
  <c r="HC203" i="1"/>
  <c r="GV203" i="1"/>
  <c r="GV201" i="1" s="1"/>
  <c r="GR201" i="1"/>
  <c r="HI203" i="1"/>
  <c r="HI201" i="1" s="1"/>
  <c r="HB203" i="1"/>
  <c r="HB201" i="1" s="1"/>
  <c r="GT203" i="1"/>
  <c r="GT201" i="1" s="1"/>
  <c r="AZ201" i="1"/>
  <c r="AU201" i="1"/>
  <c r="AP201" i="1"/>
  <c r="AK201" i="1"/>
  <c r="CA201" i="1"/>
  <c r="CA165" i="1" s="1"/>
  <c r="BV201" i="1"/>
  <c r="BV165" i="1" s="1"/>
  <c r="BQ201" i="1"/>
  <c r="BQ165" i="1" s="1"/>
  <c r="BL201" i="1"/>
  <c r="BL165" i="1" s="1"/>
  <c r="BC201" i="1"/>
  <c r="AX201" i="1"/>
  <c r="AS201" i="1"/>
  <c r="AN201" i="1"/>
  <c r="AI201" i="1"/>
  <c r="HC201" i="1"/>
  <c r="CD201" i="1"/>
  <c r="CD165" i="1" s="1"/>
  <c r="BY201" i="1"/>
  <c r="BY165" i="1" s="1"/>
  <c r="BT201" i="1"/>
  <c r="BT165" i="1" s="1"/>
  <c r="BO201" i="1"/>
  <c r="BO165" i="1" s="1"/>
  <c r="BJ201" i="1"/>
  <c r="BJ165" i="1" s="1"/>
  <c r="BB201" i="1"/>
  <c r="AW201" i="1"/>
  <c r="AR201" i="1"/>
  <c r="AM201" i="1"/>
  <c r="AH201" i="1"/>
  <c r="HG201" i="1"/>
  <c r="CC201" i="1"/>
  <c r="CC165" i="1" s="1"/>
  <c r="BX201" i="1"/>
  <c r="BX165" i="1" s="1"/>
  <c r="BS201" i="1"/>
  <c r="BS165" i="1" s="1"/>
  <c r="BN201" i="1"/>
  <c r="BN165" i="1" s="1"/>
  <c r="BI201" i="1"/>
  <c r="BI165" i="1" s="1"/>
  <c r="BA201" i="1"/>
  <c r="AV201" i="1"/>
  <c r="AQ201" i="1"/>
  <c r="AL201" i="1"/>
  <c r="CB201" i="1"/>
  <c r="CB165" i="1" s="1"/>
  <c r="BW201" i="1"/>
  <c r="BW165" i="1" s="1"/>
  <c r="BR201" i="1"/>
  <c r="BR165" i="1" s="1"/>
  <c r="BM201" i="1"/>
  <c r="BM165" i="1" s="1"/>
  <c r="BW164" i="1" l="1"/>
  <c r="BS164" i="1"/>
  <c r="CB164" i="1"/>
  <c r="BT164" i="1"/>
  <c r="CC164" i="1"/>
  <c r="BY164" i="1"/>
  <c r="BL164" i="1"/>
  <c r="CD164" i="1"/>
  <c r="BQ164" i="1"/>
  <c r="BX164" i="1"/>
  <c r="BV164" i="1"/>
  <c r="BO164" i="1"/>
  <c r="JL165" i="1"/>
  <c r="JL164" i="1"/>
  <c r="BM164" i="1"/>
  <c r="BI164" i="1"/>
  <c r="BR164" i="1"/>
  <c r="BN164" i="1"/>
  <c r="BJ164" i="1"/>
  <c r="CA164" i="1"/>
  <c r="G188" i="1" l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H188" i="1"/>
  <c r="AI188" i="1"/>
  <c r="AK188" i="1"/>
  <c r="AL188" i="1"/>
  <c r="AM188" i="1"/>
  <c r="AN188" i="1"/>
  <c r="AP188" i="1"/>
  <c r="AQ188" i="1"/>
  <c r="AR188" i="1"/>
  <c r="AS188" i="1"/>
  <c r="AU188" i="1"/>
  <c r="AV188" i="1"/>
  <c r="AW188" i="1"/>
  <c r="AX188" i="1"/>
  <c r="AZ188" i="1"/>
  <c r="BA188" i="1"/>
  <c r="BB188" i="1"/>
  <c r="BC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H188" i="1"/>
  <c r="DI188" i="1"/>
  <c r="DJ188" i="1"/>
  <c r="DK188" i="1"/>
  <c r="DL188" i="1"/>
  <c r="DM188" i="1"/>
  <c r="DN188" i="1"/>
  <c r="DO188" i="1"/>
  <c r="DP188" i="1"/>
  <c r="DQ188" i="1"/>
  <c r="DR188" i="1"/>
  <c r="DS188" i="1"/>
  <c r="DT188" i="1"/>
  <c r="DU188" i="1"/>
  <c r="DV188" i="1"/>
  <c r="DW188" i="1"/>
  <c r="DX188" i="1"/>
  <c r="DY188" i="1"/>
  <c r="DZ188" i="1"/>
  <c r="EA188" i="1"/>
  <c r="EB188" i="1"/>
  <c r="EC188" i="1"/>
  <c r="ED188" i="1"/>
  <c r="EE188" i="1"/>
  <c r="EF188" i="1"/>
  <c r="EG188" i="1"/>
  <c r="EJ188" i="1"/>
  <c r="EL188" i="1"/>
  <c r="EM188" i="1"/>
  <c r="EN188" i="1"/>
  <c r="EO188" i="1"/>
  <c r="EP188" i="1"/>
  <c r="EQ188" i="1"/>
  <c r="ER188" i="1"/>
  <c r="ES188" i="1"/>
  <c r="ET188" i="1"/>
  <c r="EU188" i="1"/>
  <c r="EV188" i="1"/>
  <c r="EW188" i="1"/>
  <c r="EX188" i="1"/>
  <c r="EY188" i="1"/>
  <c r="EZ188" i="1"/>
  <c r="FA188" i="1"/>
  <c r="FB188" i="1"/>
  <c r="FC188" i="1"/>
  <c r="FD188" i="1"/>
  <c r="FE188" i="1"/>
  <c r="FF188" i="1"/>
  <c r="FG188" i="1"/>
  <c r="FH188" i="1"/>
  <c r="FK188" i="1"/>
  <c r="FL188" i="1"/>
  <c r="FM188" i="1"/>
  <c r="FN188" i="1"/>
  <c r="FO188" i="1"/>
  <c r="FP188" i="1"/>
  <c r="FQ188" i="1"/>
  <c r="FR188" i="1"/>
  <c r="FS188" i="1"/>
  <c r="FT188" i="1"/>
  <c r="FU188" i="1"/>
  <c r="FV188" i="1"/>
  <c r="FW188" i="1"/>
  <c r="FX188" i="1"/>
  <c r="FY188" i="1"/>
  <c r="FZ188" i="1"/>
  <c r="GA188" i="1"/>
  <c r="GB188" i="1"/>
  <c r="GC188" i="1"/>
  <c r="GD188" i="1"/>
  <c r="GE188" i="1"/>
  <c r="GF188" i="1"/>
  <c r="GG188" i="1"/>
  <c r="GH188" i="1"/>
  <c r="GI188" i="1"/>
  <c r="GN188" i="1"/>
  <c r="GO188" i="1"/>
  <c r="GP188" i="1"/>
  <c r="GQ188" i="1"/>
  <c r="GR188" i="1"/>
  <c r="GS188" i="1"/>
  <c r="GT188" i="1"/>
  <c r="GU188" i="1"/>
  <c r="GV188" i="1"/>
  <c r="GW188" i="1"/>
  <c r="GX188" i="1"/>
  <c r="GY188" i="1"/>
  <c r="GZ188" i="1"/>
  <c r="HA188" i="1"/>
  <c r="HB188" i="1"/>
  <c r="HC188" i="1"/>
  <c r="HD188" i="1"/>
  <c r="HE188" i="1"/>
  <c r="HF188" i="1"/>
  <c r="HG188" i="1"/>
  <c r="HH188" i="1"/>
  <c r="HI188" i="1"/>
  <c r="HJ188" i="1"/>
  <c r="HO188" i="1"/>
  <c r="HP188" i="1"/>
  <c r="HR188" i="1"/>
  <c r="HS188" i="1"/>
  <c r="HT188" i="1"/>
  <c r="HU188" i="1"/>
  <c r="HW188" i="1"/>
  <c r="HX188" i="1"/>
  <c r="HY188" i="1"/>
  <c r="HZ188" i="1"/>
  <c r="IB188" i="1"/>
  <c r="IC188" i="1"/>
  <c r="ID188" i="1"/>
  <c r="IE188" i="1"/>
  <c r="IG188" i="1"/>
  <c r="IH188" i="1"/>
  <c r="II188" i="1"/>
  <c r="IJ188" i="1"/>
  <c r="IP188" i="1"/>
  <c r="IQ188" i="1"/>
  <c r="IR188" i="1"/>
  <c r="IS188" i="1"/>
  <c r="IT188" i="1"/>
  <c r="IU188" i="1"/>
  <c r="IV188" i="1"/>
  <c r="IW188" i="1"/>
  <c r="IX188" i="1"/>
  <c r="IY188" i="1"/>
  <c r="IZ188" i="1"/>
  <c r="JA188" i="1"/>
  <c r="JB188" i="1"/>
  <c r="JC188" i="1"/>
  <c r="JD188" i="1"/>
  <c r="JE188" i="1"/>
  <c r="JF188" i="1"/>
  <c r="JG188" i="1"/>
  <c r="JH188" i="1"/>
  <c r="JI188" i="1"/>
  <c r="JJ188" i="1"/>
  <c r="JK188" i="1"/>
  <c r="IK188" i="1"/>
  <c r="IF188" i="1"/>
  <c r="IA188" i="1"/>
  <c r="HV188" i="1"/>
  <c r="HQ188" i="1"/>
  <c r="DG42" i="1"/>
  <c r="BD188" i="1"/>
  <c r="AY188" i="1"/>
  <c r="AT188" i="1"/>
  <c r="AO188" i="1"/>
  <c r="AJ188" i="1"/>
  <c r="G190" i="1"/>
  <c r="H190" i="1"/>
  <c r="J190" i="1"/>
  <c r="K190" i="1"/>
  <c r="L190" i="1"/>
  <c r="M190" i="1"/>
  <c r="O190" i="1"/>
  <c r="P190" i="1"/>
  <c r="Q190" i="1"/>
  <c r="R190" i="1"/>
  <c r="T190" i="1"/>
  <c r="U190" i="1"/>
  <c r="V190" i="1"/>
  <c r="W190" i="1"/>
  <c r="Y190" i="1"/>
  <c r="Z190" i="1"/>
  <c r="AA190" i="1"/>
  <c r="AB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DB190" i="1"/>
  <c r="DC190" i="1"/>
  <c r="DD190" i="1"/>
  <c r="DE190" i="1"/>
  <c r="DF190" i="1"/>
  <c r="DI190" i="1"/>
  <c r="DJ190" i="1"/>
  <c r="DK190" i="1"/>
  <c r="DL190" i="1"/>
  <c r="DM190" i="1"/>
  <c r="DN190" i="1"/>
  <c r="DO190" i="1"/>
  <c r="DP190" i="1"/>
  <c r="DQ190" i="1"/>
  <c r="DR190" i="1"/>
  <c r="DS190" i="1"/>
  <c r="DT190" i="1"/>
  <c r="DU190" i="1"/>
  <c r="DV190" i="1"/>
  <c r="DW190" i="1"/>
  <c r="DX190" i="1"/>
  <c r="DY190" i="1"/>
  <c r="DZ190" i="1"/>
  <c r="EA190" i="1"/>
  <c r="EB190" i="1"/>
  <c r="EC190" i="1"/>
  <c r="ED190" i="1"/>
  <c r="EE190" i="1"/>
  <c r="EF190" i="1"/>
  <c r="EG190" i="1"/>
  <c r="EJ190" i="1"/>
  <c r="EK190" i="1"/>
  <c r="EL190" i="1"/>
  <c r="EM190" i="1"/>
  <c r="EN190" i="1"/>
  <c r="EO190" i="1"/>
  <c r="EP190" i="1"/>
  <c r="EQ190" i="1"/>
  <c r="ER190" i="1"/>
  <c r="ES190" i="1"/>
  <c r="ET190" i="1"/>
  <c r="EU190" i="1"/>
  <c r="EV190" i="1"/>
  <c r="EW190" i="1"/>
  <c r="EX190" i="1"/>
  <c r="EY190" i="1"/>
  <c r="EZ190" i="1"/>
  <c r="FA190" i="1"/>
  <c r="FB190" i="1"/>
  <c r="FC190" i="1"/>
  <c r="FD190" i="1"/>
  <c r="FE190" i="1"/>
  <c r="FF190" i="1"/>
  <c r="FG190" i="1"/>
  <c r="FH190" i="1"/>
  <c r="FK190" i="1"/>
  <c r="FL190" i="1"/>
  <c r="FM190" i="1"/>
  <c r="FN190" i="1"/>
  <c r="FO190" i="1"/>
  <c r="FP190" i="1"/>
  <c r="FQ190" i="1"/>
  <c r="FR190" i="1"/>
  <c r="FS190" i="1"/>
  <c r="FT190" i="1"/>
  <c r="FU190" i="1"/>
  <c r="FV190" i="1"/>
  <c r="FW190" i="1"/>
  <c r="FX190" i="1"/>
  <c r="FY190" i="1"/>
  <c r="FZ190" i="1"/>
  <c r="GA190" i="1"/>
  <c r="GB190" i="1"/>
  <c r="GC190" i="1"/>
  <c r="GD190" i="1"/>
  <c r="GE190" i="1"/>
  <c r="GF190" i="1"/>
  <c r="GG190" i="1"/>
  <c r="GH190" i="1"/>
  <c r="GI190" i="1"/>
  <c r="GN190" i="1"/>
  <c r="GO190" i="1"/>
  <c r="GQ190" i="1"/>
  <c r="GR190" i="1"/>
  <c r="GS190" i="1"/>
  <c r="GT190" i="1"/>
  <c r="GV190" i="1"/>
  <c r="GW190" i="1"/>
  <c r="GX190" i="1"/>
  <c r="GY190" i="1"/>
  <c r="HA190" i="1"/>
  <c r="HB190" i="1"/>
  <c r="HC190" i="1"/>
  <c r="HD190" i="1"/>
  <c r="HF190" i="1"/>
  <c r="HG190" i="1"/>
  <c r="HH190" i="1"/>
  <c r="HI190" i="1"/>
  <c r="HO190" i="1"/>
  <c r="HP190" i="1"/>
  <c r="HR190" i="1"/>
  <c r="HS190" i="1"/>
  <c r="HT190" i="1"/>
  <c r="HU190" i="1"/>
  <c r="HW190" i="1"/>
  <c r="HX190" i="1"/>
  <c r="HY190" i="1"/>
  <c r="HZ190" i="1"/>
  <c r="IB190" i="1"/>
  <c r="IC190" i="1"/>
  <c r="ID190" i="1"/>
  <c r="IE190" i="1"/>
  <c r="IG190" i="1"/>
  <c r="IH190" i="1"/>
  <c r="II190" i="1"/>
  <c r="IJ190" i="1"/>
  <c r="IP190" i="1"/>
  <c r="IQ190" i="1"/>
  <c r="IR190" i="1"/>
  <c r="IS190" i="1"/>
  <c r="IT190" i="1"/>
  <c r="IU190" i="1"/>
  <c r="IV190" i="1"/>
  <c r="IW190" i="1"/>
  <c r="IX190" i="1"/>
  <c r="IY190" i="1"/>
  <c r="IZ190" i="1"/>
  <c r="JA190" i="1"/>
  <c r="JB190" i="1"/>
  <c r="JC190" i="1"/>
  <c r="JD190" i="1"/>
  <c r="JE190" i="1"/>
  <c r="JF190" i="1"/>
  <c r="JG190" i="1"/>
  <c r="JH190" i="1"/>
  <c r="JI190" i="1"/>
  <c r="JJ190" i="1"/>
  <c r="JK190" i="1"/>
  <c r="JL190" i="1"/>
  <c r="G191" i="1"/>
  <c r="H191" i="1"/>
  <c r="J191" i="1"/>
  <c r="K191" i="1"/>
  <c r="L191" i="1"/>
  <c r="M191" i="1"/>
  <c r="O191" i="1"/>
  <c r="P191" i="1"/>
  <c r="Q191" i="1"/>
  <c r="R191" i="1"/>
  <c r="T191" i="1"/>
  <c r="U191" i="1"/>
  <c r="V191" i="1"/>
  <c r="W191" i="1"/>
  <c r="Y191" i="1"/>
  <c r="Z191" i="1"/>
  <c r="AA191" i="1"/>
  <c r="AB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DE191" i="1"/>
  <c r="DF191" i="1"/>
  <c r="DI191" i="1"/>
  <c r="DJ191" i="1"/>
  <c r="DK191" i="1"/>
  <c r="DL191" i="1"/>
  <c r="DM191" i="1"/>
  <c r="DN191" i="1"/>
  <c r="DO191" i="1"/>
  <c r="DP191" i="1"/>
  <c r="DQ191" i="1"/>
  <c r="DR191" i="1"/>
  <c r="DS191" i="1"/>
  <c r="DT191" i="1"/>
  <c r="DU191" i="1"/>
  <c r="DV191" i="1"/>
  <c r="DW191" i="1"/>
  <c r="DX191" i="1"/>
  <c r="DY191" i="1"/>
  <c r="DZ191" i="1"/>
  <c r="EA191" i="1"/>
  <c r="EB191" i="1"/>
  <c r="EC191" i="1"/>
  <c r="ED191" i="1"/>
  <c r="EE191" i="1"/>
  <c r="EF191" i="1"/>
  <c r="EG191" i="1"/>
  <c r="EJ191" i="1"/>
  <c r="EK191" i="1"/>
  <c r="EL191" i="1"/>
  <c r="EM191" i="1"/>
  <c r="EN191" i="1"/>
  <c r="EO191" i="1"/>
  <c r="EP191" i="1"/>
  <c r="EQ191" i="1"/>
  <c r="ER191" i="1"/>
  <c r="ES191" i="1"/>
  <c r="ET191" i="1"/>
  <c r="EU191" i="1"/>
  <c r="EV191" i="1"/>
  <c r="EW191" i="1"/>
  <c r="EX191" i="1"/>
  <c r="EY191" i="1"/>
  <c r="EZ191" i="1"/>
  <c r="FA191" i="1"/>
  <c r="FB191" i="1"/>
  <c r="FC191" i="1"/>
  <c r="FD191" i="1"/>
  <c r="FE191" i="1"/>
  <c r="FF191" i="1"/>
  <c r="FG191" i="1"/>
  <c r="FH191" i="1"/>
  <c r="FK191" i="1"/>
  <c r="FL191" i="1"/>
  <c r="FM191" i="1"/>
  <c r="FN191" i="1"/>
  <c r="FO191" i="1"/>
  <c r="FP191" i="1"/>
  <c r="FQ191" i="1"/>
  <c r="FR191" i="1"/>
  <c r="FS191" i="1"/>
  <c r="FT191" i="1"/>
  <c r="FU191" i="1"/>
  <c r="FV191" i="1"/>
  <c r="FW191" i="1"/>
  <c r="FX191" i="1"/>
  <c r="FY191" i="1"/>
  <c r="FZ191" i="1"/>
  <c r="GA191" i="1"/>
  <c r="GB191" i="1"/>
  <c r="GC191" i="1"/>
  <c r="GD191" i="1"/>
  <c r="GE191" i="1"/>
  <c r="GF191" i="1"/>
  <c r="GG191" i="1"/>
  <c r="GH191" i="1"/>
  <c r="GI191" i="1"/>
  <c r="GN191" i="1"/>
  <c r="GO191" i="1"/>
  <c r="GQ191" i="1"/>
  <c r="GR191" i="1"/>
  <c r="GS191" i="1"/>
  <c r="GT191" i="1"/>
  <c r="GV191" i="1"/>
  <c r="GW191" i="1"/>
  <c r="GX191" i="1"/>
  <c r="GY191" i="1"/>
  <c r="HA191" i="1"/>
  <c r="HB191" i="1"/>
  <c r="HC191" i="1"/>
  <c r="HD191" i="1"/>
  <c r="HF191" i="1"/>
  <c r="HG191" i="1"/>
  <c r="HH191" i="1"/>
  <c r="HI191" i="1"/>
  <c r="HO191" i="1"/>
  <c r="HP191" i="1"/>
  <c r="HR191" i="1"/>
  <c r="HS191" i="1"/>
  <c r="HT191" i="1"/>
  <c r="HU191" i="1"/>
  <c r="HW191" i="1"/>
  <c r="HX191" i="1"/>
  <c r="HY191" i="1"/>
  <c r="HZ191" i="1"/>
  <c r="IB191" i="1"/>
  <c r="IC191" i="1"/>
  <c r="ID191" i="1"/>
  <c r="IE191" i="1"/>
  <c r="IG191" i="1"/>
  <c r="IH191" i="1"/>
  <c r="II191" i="1"/>
  <c r="IJ191" i="1"/>
  <c r="IP191" i="1"/>
  <c r="IQ191" i="1"/>
  <c r="IR191" i="1"/>
  <c r="IS191" i="1"/>
  <c r="IT191" i="1"/>
  <c r="IU191" i="1"/>
  <c r="IV191" i="1"/>
  <c r="IW191" i="1"/>
  <c r="IX191" i="1"/>
  <c r="IY191" i="1"/>
  <c r="IZ191" i="1"/>
  <c r="JA191" i="1"/>
  <c r="JB191" i="1"/>
  <c r="JC191" i="1"/>
  <c r="JD191" i="1"/>
  <c r="JE191" i="1"/>
  <c r="JF191" i="1"/>
  <c r="JG191" i="1"/>
  <c r="JH191" i="1"/>
  <c r="JI191" i="1"/>
  <c r="JJ191" i="1"/>
  <c r="JK191" i="1"/>
  <c r="JL191" i="1"/>
  <c r="JL189" i="1"/>
  <c r="JK189" i="1"/>
  <c r="JJ189" i="1"/>
  <c r="JI189" i="1"/>
  <c r="JH189" i="1"/>
  <c r="JG189" i="1"/>
  <c r="JF189" i="1"/>
  <c r="JE189" i="1"/>
  <c r="JD189" i="1"/>
  <c r="JC189" i="1"/>
  <c r="JB189" i="1"/>
  <c r="JA189" i="1"/>
  <c r="IZ189" i="1"/>
  <c r="IY189" i="1"/>
  <c r="IX189" i="1"/>
  <c r="IW189" i="1"/>
  <c r="IV189" i="1"/>
  <c r="IU189" i="1"/>
  <c r="IT189" i="1"/>
  <c r="IS189" i="1"/>
  <c r="IR189" i="1"/>
  <c r="IQ189" i="1"/>
  <c r="IP189" i="1"/>
  <c r="IJ189" i="1"/>
  <c r="II189" i="1"/>
  <c r="IH189" i="1"/>
  <c r="IG189" i="1"/>
  <c r="IE189" i="1"/>
  <c r="ID189" i="1"/>
  <c r="IC189" i="1"/>
  <c r="IB189" i="1"/>
  <c r="HZ189" i="1"/>
  <c r="HY189" i="1"/>
  <c r="HX189" i="1"/>
  <c r="HW189" i="1"/>
  <c r="HU189" i="1"/>
  <c r="HT189" i="1"/>
  <c r="HS189" i="1"/>
  <c r="HR189" i="1"/>
  <c r="HP189" i="1"/>
  <c r="HO189" i="1"/>
  <c r="HI189" i="1"/>
  <c r="HH189" i="1"/>
  <c r="HG189" i="1"/>
  <c r="HF189" i="1"/>
  <c r="HD189" i="1"/>
  <c r="HC189" i="1"/>
  <c r="HB189" i="1"/>
  <c r="HA189" i="1"/>
  <c r="GY189" i="1"/>
  <c r="GX189" i="1"/>
  <c r="GW189" i="1"/>
  <c r="GV189" i="1"/>
  <c r="GT189" i="1"/>
  <c r="GS189" i="1"/>
  <c r="GR189" i="1"/>
  <c r="GQ189" i="1"/>
  <c r="GO189" i="1"/>
  <c r="GN189" i="1"/>
  <c r="GI189" i="1"/>
  <c r="GH189" i="1"/>
  <c r="GG189" i="1"/>
  <c r="GF189" i="1"/>
  <c r="GE189" i="1"/>
  <c r="GD189" i="1"/>
  <c r="GC189" i="1"/>
  <c r="GB189" i="1"/>
  <c r="GA189" i="1"/>
  <c r="FZ189" i="1"/>
  <c r="FY189" i="1"/>
  <c r="FX189" i="1"/>
  <c r="FW189" i="1"/>
  <c r="FV189" i="1"/>
  <c r="FU189" i="1"/>
  <c r="FT189" i="1"/>
  <c r="FS189" i="1"/>
  <c r="FR189" i="1"/>
  <c r="FQ189" i="1"/>
  <c r="FP189" i="1"/>
  <c r="FO189" i="1"/>
  <c r="FN189" i="1"/>
  <c r="FM189" i="1"/>
  <c r="FL189" i="1"/>
  <c r="FK189" i="1"/>
  <c r="FH189" i="1"/>
  <c r="FG189" i="1"/>
  <c r="FF189" i="1"/>
  <c r="FE189" i="1"/>
  <c r="FD189" i="1"/>
  <c r="FC189" i="1"/>
  <c r="FB189" i="1"/>
  <c r="FA189" i="1"/>
  <c r="EZ189" i="1"/>
  <c r="EY189" i="1"/>
  <c r="EX189" i="1"/>
  <c r="EW189" i="1"/>
  <c r="EV189" i="1"/>
  <c r="EU189" i="1"/>
  <c r="ET189" i="1"/>
  <c r="ES189" i="1"/>
  <c r="ER189" i="1"/>
  <c r="EQ189" i="1"/>
  <c r="EP189" i="1"/>
  <c r="EO189" i="1"/>
  <c r="EN189" i="1"/>
  <c r="EM189" i="1"/>
  <c r="EL189" i="1"/>
  <c r="EK189" i="1"/>
  <c r="EJ189" i="1"/>
  <c r="EG189" i="1"/>
  <c r="EF189" i="1"/>
  <c r="EE189" i="1"/>
  <c r="ED189" i="1"/>
  <c r="EC189" i="1"/>
  <c r="EB189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B189" i="1"/>
  <c r="AA189" i="1"/>
  <c r="Z189" i="1"/>
  <c r="Y189" i="1"/>
  <c r="W189" i="1"/>
  <c r="V189" i="1"/>
  <c r="U189" i="1"/>
  <c r="T189" i="1"/>
  <c r="R189" i="1"/>
  <c r="Q189" i="1"/>
  <c r="P189" i="1"/>
  <c r="O189" i="1"/>
  <c r="M189" i="1"/>
  <c r="L189" i="1"/>
  <c r="K189" i="1"/>
  <c r="J189" i="1"/>
  <c r="H189" i="1"/>
  <c r="G189" i="1"/>
  <c r="G196" i="1"/>
  <c r="H196" i="1"/>
  <c r="J196" i="1"/>
  <c r="K196" i="1"/>
  <c r="L196" i="1"/>
  <c r="M196" i="1"/>
  <c r="O196" i="1"/>
  <c r="P196" i="1"/>
  <c r="Q196" i="1"/>
  <c r="R196" i="1"/>
  <c r="T196" i="1"/>
  <c r="U196" i="1"/>
  <c r="V196" i="1"/>
  <c r="W196" i="1"/>
  <c r="Y196" i="1"/>
  <c r="Z196" i="1"/>
  <c r="AA196" i="1"/>
  <c r="AB196" i="1"/>
  <c r="AH196" i="1"/>
  <c r="AI196" i="1"/>
  <c r="AK196" i="1"/>
  <c r="AL196" i="1"/>
  <c r="AM196" i="1"/>
  <c r="AN196" i="1"/>
  <c r="AP196" i="1"/>
  <c r="AQ196" i="1"/>
  <c r="AR196" i="1"/>
  <c r="AS196" i="1"/>
  <c r="AU196" i="1"/>
  <c r="AV196" i="1"/>
  <c r="AW196" i="1"/>
  <c r="AX196" i="1"/>
  <c r="AZ196" i="1"/>
  <c r="BA196" i="1"/>
  <c r="BB196" i="1"/>
  <c r="BC196" i="1"/>
  <c r="BI196" i="1"/>
  <c r="BJ196" i="1"/>
  <c r="BL196" i="1"/>
  <c r="BM196" i="1"/>
  <c r="BN196" i="1"/>
  <c r="BO196" i="1"/>
  <c r="BQ196" i="1"/>
  <c r="BR196" i="1"/>
  <c r="BS196" i="1"/>
  <c r="BT196" i="1"/>
  <c r="BV196" i="1"/>
  <c r="BW196" i="1"/>
  <c r="BX196" i="1"/>
  <c r="BY196" i="1"/>
  <c r="CA196" i="1"/>
  <c r="CB196" i="1"/>
  <c r="CC196" i="1"/>
  <c r="CD196" i="1"/>
  <c r="CH196" i="1"/>
  <c r="CI196" i="1"/>
  <c r="CJ196" i="1"/>
  <c r="CK196" i="1"/>
  <c r="CM196" i="1"/>
  <c r="CN196" i="1"/>
  <c r="CO196" i="1"/>
  <c r="CP196" i="1"/>
  <c r="CR196" i="1"/>
  <c r="CS196" i="1"/>
  <c r="CT196" i="1"/>
  <c r="CU196" i="1"/>
  <c r="CW196" i="1"/>
  <c r="CX196" i="1"/>
  <c r="CY196" i="1"/>
  <c r="CZ196" i="1"/>
  <c r="DB196" i="1"/>
  <c r="DC196" i="1"/>
  <c r="DD196" i="1"/>
  <c r="DE196" i="1"/>
  <c r="DI196" i="1"/>
  <c r="DJ196" i="1"/>
  <c r="DK196" i="1"/>
  <c r="DL196" i="1"/>
  <c r="DN196" i="1"/>
  <c r="DO196" i="1"/>
  <c r="DP196" i="1"/>
  <c r="DQ196" i="1"/>
  <c r="DS196" i="1"/>
  <c r="DT196" i="1"/>
  <c r="DU196" i="1"/>
  <c r="DV196" i="1"/>
  <c r="DX196" i="1"/>
  <c r="DY196" i="1"/>
  <c r="DZ196" i="1"/>
  <c r="EA196" i="1"/>
  <c r="EC196" i="1"/>
  <c r="ED196" i="1"/>
  <c r="EE196" i="1"/>
  <c r="EF196" i="1"/>
  <c r="EJ196" i="1"/>
  <c r="EK196" i="1"/>
  <c r="EL196" i="1"/>
  <c r="EM196" i="1"/>
  <c r="EO196" i="1"/>
  <c r="EP196" i="1"/>
  <c r="EQ196" i="1"/>
  <c r="ER196" i="1"/>
  <c r="ET196" i="1"/>
  <c r="EU196" i="1"/>
  <c r="EV196" i="1"/>
  <c r="EW196" i="1"/>
  <c r="EY196" i="1"/>
  <c r="EZ196" i="1"/>
  <c r="FA196" i="1"/>
  <c r="FB196" i="1"/>
  <c r="FD196" i="1"/>
  <c r="FE196" i="1"/>
  <c r="FF196" i="1"/>
  <c r="FG196" i="1"/>
  <c r="FK196" i="1"/>
  <c r="FL196" i="1"/>
  <c r="FM196" i="1"/>
  <c r="FN196" i="1"/>
  <c r="FP196" i="1"/>
  <c r="FQ196" i="1"/>
  <c r="FR196" i="1"/>
  <c r="FS196" i="1"/>
  <c r="FU196" i="1"/>
  <c r="FV196" i="1"/>
  <c r="FW196" i="1"/>
  <c r="FX196" i="1"/>
  <c r="FZ196" i="1"/>
  <c r="GA196" i="1"/>
  <c r="GB196" i="1"/>
  <c r="GC196" i="1"/>
  <c r="GE196" i="1"/>
  <c r="GF196" i="1"/>
  <c r="GG196" i="1"/>
  <c r="GH196" i="1"/>
  <c r="GN196" i="1"/>
  <c r="GO196" i="1"/>
  <c r="GQ196" i="1"/>
  <c r="GR196" i="1"/>
  <c r="GS196" i="1"/>
  <c r="GT196" i="1"/>
  <c r="GV196" i="1"/>
  <c r="GW196" i="1"/>
  <c r="GX196" i="1"/>
  <c r="GY196" i="1"/>
  <c r="HA196" i="1"/>
  <c r="HB196" i="1"/>
  <c r="HC196" i="1"/>
  <c r="HD196" i="1"/>
  <c r="HF196" i="1"/>
  <c r="HG196" i="1"/>
  <c r="HH196" i="1"/>
  <c r="HI196" i="1"/>
  <c r="HO196" i="1"/>
  <c r="HP196" i="1"/>
  <c r="HR196" i="1"/>
  <c r="HS196" i="1"/>
  <c r="HT196" i="1"/>
  <c r="HU196" i="1"/>
  <c r="HW196" i="1"/>
  <c r="HX196" i="1"/>
  <c r="HY196" i="1"/>
  <c r="HZ196" i="1"/>
  <c r="IB196" i="1"/>
  <c r="IC196" i="1"/>
  <c r="ID196" i="1"/>
  <c r="IE196" i="1"/>
  <c r="IG196" i="1"/>
  <c r="IH196" i="1"/>
  <c r="II196" i="1"/>
  <c r="IJ196" i="1"/>
  <c r="IP196" i="1"/>
  <c r="IQ196" i="1"/>
  <c r="IS196" i="1"/>
  <c r="IT196" i="1"/>
  <c r="IU196" i="1"/>
  <c r="IV196" i="1"/>
  <c r="IX196" i="1"/>
  <c r="IY196" i="1"/>
  <c r="IZ196" i="1"/>
  <c r="JA196" i="1"/>
  <c r="JC196" i="1"/>
  <c r="JD196" i="1"/>
  <c r="JE196" i="1"/>
  <c r="JF196" i="1"/>
  <c r="JH196" i="1"/>
  <c r="JI196" i="1"/>
  <c r="JJ196" i="1"/>
  <c r="JK196" i="1"/>
  <c r="AH199" i="1"/>
  <c r="AI199" i="1"/>
  <c r="AK199" i="1"/>
  <c r="AL199" i="1"/>
  <c r="AM199" i="1"/>
  <c r="AN199" i="1"/>
  <c r="AP199" i="1"/>
  <c r="AQ199" i="1"/>
  <c r="AR199" i="1"/>
  <c r="AS199" i="1"/>
  <c r="AU199" i="1"/>
  <c r="AV199" i="1"/>
  <c r="AW199" i="1"/>
  <c r="AX199" i="1"/>
  <c r="AZ199" i="1"/>
  <c r="BA199" i="1"/>
  <c r="BB199" i="1"/>
  <c r="BC199" i="1"/>
  <c r="GN199" i="1"/>
  <c r="GO199" i="1"/>
  <c r="GP199" i="1"/>
  <c r="GQ199" i="1"/>
  <c r="GR199" i="1"/>
  <c r="GS199" i="1"/>
  <c r="GT199" i="1"/>
  <c r="GU199" i="1"/>
  <c r="GV199" i="1"/>
  <c r="GW199" i="1"/>
  <c r="GX199" i="1"/>
  <c r="GY199" i="1"/>
  <c r="GZ199" i="1"/>
  <c r="HA199" i="1"/>
  <c r="HB199" i="1"/>
  <c r="HC199" i="1"/>
  <c r="HD199" i="1"/>
  <c r="HE199" i="1"/>
  <c r="HF199" i="1"/>
  <c r="HG199" i="1"/>
  <c r="HH199" i="1"/>
  <c r="HI199" i="1"/>
  <c r="HJ199" i="1"/>
  <c r="IP199" i="1"/>
  <c r="IQ199" i="1"/>
  <c r="IR199" i="1"/>
  <c r="IS199" i="1"/>
  <c r="IT199" i="1"/>
  <c r="IU199" i="1"/>
  <c r="IV199" i="1"/>
  <c r="IW199" i="1"/>
  <c r="IX199" i="1"/>
  <c r="IY199" i="1"/>
  <c r="IZ199" i="1"/>
  <c r="JA199" i="1"/>
  <c r="JB199" i="1"/>
  <c r="JC199" i="1"/>
  <c r="JD199" i="1"/>
  <c r="JE199" i="1"/>
  <c r="JF199" i="1"/>
  <c r="JG199" i="1"/>
  <c r="JH199" i="1"/>
  <c r="JI199" i="1"/>
  <c r="JJ199" i="1"/>
  <c r="JK199" i="1"/>
  <c r="JL199" i="1"/>
  <c r="IE165" i="1" l="1"/>
  <c r="IE164" i="1"/>
  <c r="HQ164" i="1"/>
  <c r="HQ165" i="1"/>
  <c r="IK164" i="1"/>
  <c r="IK165" i="1"/>
  <c r="II165" i="1"/>
  <c r="II164" i="1"/>
  <c r="ID164" i="1"/>
  <c r="ID165" i="1"/>
  <c r="HY164" i="1"/>
  <c r="HY165" i="1"/>
  <c r="HT165" i="1"/>
  <c r="HT164" i="1"/>
  <c r="HO164" i="1"/>
  <c r="HO165" i="1"/>
  <c r="IF165" i="1"/>
  <c r="IF164" i="1"/>
  <c r="IJ165" i="1"/>
  <c r="IJ164" i="1"/>
  <c r="HU164" i="1"/>
  <c r="HU165" i="1"/>
  <c r="HV164" i="1"/>
  <c r="HV165" i="1"/>
  <c r="IH164" i="1"/>
  <c r="IH165" i="1"/>
  <c r="IC164" i="1"/>
  <c r="IC165" i="1"/>
  <c r="HX165" i="1"/>
  <c r="HX164" i="1"/>
  <c r="HS165" i="1"/>
  <c r="HS164" i="1"/>
  <c r="HZ164" i="1"/>
  <c r="HZ165" i="1"/>
  <c r="HP164" i="1"/>
  <c r="HP165" i="1"/>
  <c r="IA165" i="1"/>
  <c r="IA164" i="1"/>
  <c r="IG164" i="1"/>
  <c r="IG165" i="1"/>
  <c r="IB165" i="1"/>
  <c r="IB164" i="1"/>
  <c r="HW165" i="1"/>
  <c r="HW164" i="1"/>
  <c r="HR164" i="1"/>
  <c r="HR165" i="1"/>
  <c r="IN165" i="1"/>
  <c r="IN164" i="1"/>
  <c r="F165" i="1"/>
  <c r="F164" i="1"/>
  <c r="AY164" i="1"/>
  <c r="AY165" i="1"/>
  <c r="JG164" i="1"/>
  <c r="JG165" i="1"/>
  <c r="JA164" i="1"/>
  <c r="JA165" i="1"/>
  <c r="IU164" i="1"/>
  <c r="IU165" i="1"/>
  <c r="IO164" i="1"/>
  <c r="IO165" i="1"/>
  <c r="HJ164" i="1"/>
  <c r="HJ165" i="1"/>
  <c r="HD164" i="1"/>
  <c r="HD165" i="1"/>
  <c r="GX164" i="1"/>
  <c r="GX165" i="1"/>
  <c r="GR164" i="1"/>
  <c r="GR165" i="1"/>
  <c r="DC164" i="1"/>
  <c r="DC165" i="1"/>
  <c r="CW165" i="1"/>
  <c r="CW164" i="1"/>
  <c r="CQ165" i="1"/>
  <c r="CQ164" i="1"/>
  <c r="CK165" i="1"/>
  <c r="CK164" i="1"/>
  <c r="AZ165" i="1"/>
  <c r="AZ164" i="1"/>
  <c r="AR164" i="1"/>
  <c r="AR165" i="1"/>
  <c r="AK164" i="1"/>
  <c r="AK165" i="1"/>
  <c r="AB165" i="1"/>
  <c r="AB164" i="1"/>
  <c r="V164" i="1"/>
  <c r="V165" i="1"/>
  <c r="P165" i="1"/>
  <c r="P164" i="1"/>
  <c r="J164" i="1"/>
  <c r="J165" i="1"/>
  <c r="BD164" i="1"/>
  <c r="BD165" i="1"/>
  <c r="JF165" i="1"/>
  <c r="JF164" i="1"/>
  <c r="IZ165" i="1"/>
  <c r="IZ164" i="1"/>
  <c r="IT165" i="1"/>
  <c r="IT164" i="1"/>
  <c r="HI164" i="1"/>
  <c r="HI165" i="1"/>
  <c r="HC164" i="1"/>
  <c r="HC165" i="1"/>
  <c r="GW164" i="1"/>
  <c r="GW165" i="1"/>
  <c r="GQ164" i="1"/>
  <c r="GQ165" i="1"/>
  <c r="DB164" i="1"/>
  <c r="DB165" i="1"/>
  <c r="CV164" i="1"/>
  <c r="CV165" i="1"/>
  <c r="CP165" i="1"/>
  <c r="CP164" i="1"/>
  <c r="CJ165" i="1"/>
  <c r="CJ164" i="1"/>
  <c r="AX164" i="1"/>
  <c r="AX165" i="1"/>
  <c r="AQ164" i="1"/>
  <c r="AQ165" i="1"/>
  <c r="AI165" i="1"/>
  <c r="AI164" i="1"/>
  <c r="AA165" i="1"/>
  <c r="AA164" i="1"/>
  <c r="U165" i="1"/>
  <c r="U164" i="1"/>
  <c r="O164" i="1"/>
  <c r="O165" i="1"/>
  <c r="I165" i="1"/>
  <c r="I164" i="1"/>
  <c r="JK164" i="1"/>
  <c r="JK165" i="1"/>
  <c r="JE164" i="1"/>
  <c r="JE165" i="1"/>
  <c r="IY164" i="1"/>
  <c r="IY165" i="1"/>
  <c r="IS164" i="1"/>
  <c r="IS165" i="1"/>
  <c r="HH165" i="1"/>
  <c r="HH164" i="1"/>
  <c r="HB165" i="1"/>
  <c r="HB164" i="1"/>
  <c r="GV165" i="1"/>
  <c r="GV164" i="1"/>
  <c r="GP165" i="1"/>
  <c r="GP164" i="1"/>
  <c r="DA164" i="1"/>
  <c r="DA165" i="1"/>
  <c r="CU165" i="1"/>
  <c r="CU164" i="1"/>
  <c r="CO164" i="1"/>
  <c r="CO165" i="1"/>
  <c r="CI165" i="1"/>
  <c r="CI164" i="1"/>
  <c r="AW164" i="1"/>
  <c r="AW165" i="1"/>
  <c r="AP164" i="1"/>
  <c r="AP165" i="1"/>
  <c r="AH164" i="1"/>
  <c r="AH165" i="1"/>
  <c r="Z164" i="1"/>
  <c r="Z165" i="1"/>
  <c r="T164" i="1"/>
  <c r="T165" i="1"/>
  <c r="N164" i="1"/>
  <c r="N165" i="1"/>
  <c r="H164" i="1"/>
  <c r="H165" i="1"/>
  <c r="IX165" i="1"/>
  <c r="IX164" i="1"/>
  <c r="GU165" i="1"/>
  <c r="GU164" i="1"/>
  <c r="CZ165" i="1"/>
  <c r="CZ164" i="1"/>
  <c r="BC164" i="1"/>
  <c r="BC165" i="1"/>
  <c r="M165" i="1"/>
  <c r="M164" i="1"/>
  <c r="AO165" i="1"/>
  <c r="AO164" i="1"/>
  <c r="JI165" i="1"/>
  <c r="JI164" i="1"/>
  <c r="JC165" i="1"/>
  <c r="JC164" i="1"/>
  <c r="IW165" i="1"/>
  <c r="IW164" i="1"/>
  <c r="IQ165" i="1"/>
  <c r="IQ164" i="1"/>
  <c r="HF165" i="1"/>
  <c r="HF164" i="1"/>
  <c r="GZ165" i="1"/>
  <c r="GZ164" i="1"/>
  <c r="GT165" i="1"/>
  <c r="GT164" i="1"/>
  <c r="GN165" i="1"/>
  <c r="GN164" i="1"/>
  <c r="DE165" i="1"/>
  <c r="DE164" i="1"/>
  <c r="CY165" i="1"/>
  <c r="CY164" i="1"/>
  <c r="CS164" i="1"/>
  <c r="CS165" i="1"/>
  <c r="CM165" i="1"/>
  <c r="CM164" i="1"/>
  <c r="BB164" i="1"/>
  <c r="BB165" i="1"/>
  <c r="AU165" i="1"/>
  <c r="AU164" i="1"/>
  <c r="AM164" i="1"/>
  <c r="AM165" i="1"/>
  <c r="X165" i="1"/>
  <c r="X164" i="1"/>
  <c r="R164" i="1"/>
  <c r="R165" i="1"/>
  <c r="L165" i="1"/>
  <c r="L164" i="1"/>
  <c r="AJ164" i="1"/>
  <c r="AJ165" i="1"/>
  <c r="JJ165" i="1"/>
  <c r="JJ164" i="1"/>
  <c r="JD165" i="1"/>
  <c r="JD164" i="1"/>
  <c r="IR164" i="1"/>
  <c r="IR165" i="1"/>
  <c r="HG164" i="1"/>
  <c r="HG165" i="1"/>
  <c r="HA164" i="1"/>
  <c r="HA165" i="1"/>
  <c r="GO164" i="1"/>
  <c r="GO165" i="1"/>
  <c r="DF165" i="1"/>
  <c r="DF164" i="1"/>
  <c r="CT165" i="1"/>
  <c r="CT164" i="1"/>
  <c r="CN165" i="1"/>
  <c r="CN164" i="1"/>
  <c r="CH165" i="1"/>
  <c r="CH164" i="1"/>
  <c r="AV164" i="1"/>
  <c r="AV165" i="1"/>
  <c r="AN165" i="1"/>
  <c r="AN164" i="1"/>
  <c r="Y164" i="1"/>
  <c r="Y165" i="1"/>
  <c r="S165" i="1"/>
  <c r="S164" i="1"/>
  <c r="G164" i="1"/>
  <c r="G165" i="1"/>
  <c r="AT164" i="1"/>
  <c r="AT165" i="1"/>
  <c r="JH164" i="1"/>
  <c r="JH165" i="1"/>
  <c r="JB164" i="1"/>
  <c r="JB165" i="1"/>
  <c r="IV164" i="1"/>
  <c r="IV165" i="1"/>
  <c r="IP165" i="1"/>
  <c r="IP164" i="1"/>
  <c r="HE164" i="1"/>
  <c r="HE165" i="1"/>
  <c r="GY164" i="1"/>
  <c r="GY165" i="1"/>
  <c r="GS164" i="1"/>
  <c r="GS165" i="1"/>
  <c r="DD165" i="1"/>
  <c r="DD164" i="1"/>
  <c r="CX165" i="1"/>
  <c r="CX164" i="1"/>
  <c r="CR165" i="1"/>
  <c r="CR164" i="1"/>
  <c r="CL164" i="1"/>
  <c r="CL165" i="1"/>
  <c r="BA165" i="1"/>
  <c r="BA164" i="1"/>
  <c r="AS165" i="1"/>
  <c r="AS164" i="1"/>
  <c r="AL165" i="1"/>
  <c r="AL164" i="1"/>
  <c r="AC165" i="1"/>
  <c r="AC164" i="1"/>
  <c r="W165" i="1"/>
  <c r="W164" i="1"/>
  <c r="Q165" i="1"/>
  <c r="Q164" i="1"/>
  <c r="K165" i="1"/>
  <c r="K164" i="1"/>
  <c r="HK42" i="1" l="1"/>
  <c r="IK191" i="1" l="1"/>
  <c r="IF191" i="1"/>
  <c r="IA191" i="1"/>
  <c r="HV191" i="1"/>
  <c r="HQ191" i="1"/>
  <c r="HJ191" i="1"/>
  <c r="HE191" i="1"/>
  <c r="GZ191" i="1"/>
  <c r="GU191" i="1"/>
  <c r="GP191" i="1"/>
  <c r="AC191" i="1"/>
  <c r="X191" i="1"/>
  <c r="S191" i="1"/>
  <c r="N191" i="1"/>
  <c r="I191" i="1"/>
  <c r="IK190" i="1"/>
  <c r="IF190" i="1"/>
  <c r="IA190" i="1"/>
  <c r="HV190" i="1"/>
  <c r="HQ190" i="1"/>
  <c r="HJ190" i="1"/>
  <c r="HE190" i="1"/>
  <c r="GZ190" i="1"/>
  <c r="GU190" i="1"/>
  <c r="GP190" i="1"/>
  <c r="AC189" i="1"/>
  <c r="AC190" i="1"/>
  <c r="X189" i="1"/>
  <c r="X190" i="1"/>
  <c r="S189" i="1"/>
  <c r="S190" i="1"/>
  <c r="N189" i="1"/>
  <c r="N190" i="1"/>
  <c r="I189" i="1"/>
  <c r="I190" i="1"/>
  <c r="IK189" i="1"/>
  <c r="IF189" i="1"/>
  <c r="IA189" i="1"/>
  <c r="HV189" i="1"/>
  <c r="HQ189" i="1"/>
  <c r="HJ189" i="1"/>
  <c r="HE189" i="1"/>
  <c r="GZ189" i="1"/>
  <c r="GU189" i="1"/>
  <c r="GP189" i="1"/>
  <c r="IL48" i="1" l="1"/>
  <c r="IM48" i="1"/>
  <c r="IN48" i="1"/>
  <c r="IO48" i="1"/>
  <c r="IP48" i="1"/>
  <c r="IQ48" i="1"/>
  <c r="IR48" i="1"/>
  <c r="IS48" i="1"/>
  <c r="IT48" i="1"/>
  <c r="IU48" i="1"/>
  <c r="IV48" i="1"/>
  <c r="IW48" i="1"/>
  <c r="IX48" i="1"/>
  <c r="IY48" i="1"/>
  <c r="IZ48" i="1"/>
  <c r="JA48" i="1"/>
  <c r="JB48" i="1"/>
  <c r="JC48" i="1"/>
  <c r="JD48" i="1"/>
  <c r="JE48" i="1"/>
  <c r="JF48" i="1"/>
  <c r="JG48" i="1"/>
  <c r="JH48" i="1"/>
  <c r="JI48" i="1"/>
  <c r="JJ48" i="1"/>
  <c r="JK48" i="1"/>
  <c r="JL48" i="1"/>
  <c r="IL47" i="1"/>
  <c r="IM47" i="1"/>
  <c r="IN47" i="1"/>
  <c r="IO47" i="1"/>
  <c r="IP47" i="1"/>
  <c r="IQ47" i="1"/>
  <c r="IR47" i="1"/>
  <c r="IS47" i="1"/>
  <c r="IT47" i="1"/>
  <c r="IU47" i="1"/>
  <c r="IV47" i="1"/>
  <c r="IW47" i="1"/>
  <c r="IX47" i="1"/>
  <c r="IY47" i="1"/>
  <c r="IZ47" i="1"/>
  <c r="JA47" i="1"/>
  <c r="JB47" i="1"/>
  <c r="JC47" i="1"/>
  <c r="JD47" i="1"/>
  <c r="JE47" i="1"/>
  <c r="JF47" i="1"/>
  <c r="JG47" i="1"/>
  <c r="JH47" i="1"/>
  <c r="JI47" i="1"/>
  <c r="JJ47" i="1"/>
  <c r="JK47" i="1"/>
  <c r="JL47" i="1"/>
  <c r="HK48" i="1"/>
  <c r="HM48" i="1"/>
  <c r="HN48" i="1"/>
  <c r="HO48" i="1"/>
  <c r="HP48" i="1"/>
  <c r="HQ48" i="1"/>
  <c r="HR48" i="1"/>
  <c r="HS48" i="1"/>
  <c r="HT48" i="1"/>
  <c r="HU48" i="1"/>
  <c r="HV48" i="1"/>
  <c r="HW48" i="1"/>
  <c r="HX48" i="1"/>
  <c r="HY48" i="1"/>
  <c r="HZ48" i="1"/>
  <c r="IA48" i="1"/>
  <c r="IB48" i="1"/>
  <c r="IC48" i="1"/>
  <c r="ID48" i="1"/>
  <c r="IE48" i="1"/>
  <c r="IF48" i="1"/>
  <c r="IG48" i="1"/>
  <c r="IH48" i="1"/>
  <c r="II48" i="1"/>
  <c r="IJ48" i="1"/>
  <c r="IK48" i="1"/>
  <c r="HK47" i="1"/>
  <c r="HM47" i="1"/>
  <c r="HN47" i="1"/>
  <c r="HO47" i="1"/>
  <c r="HP47" i="1"/>
  <c r="HQ47" i="1"/>
  <c r="HR47" i="1"/>
  <c r="HS47" i="1"/>
  <c r="HT47" i="1"/>
  <c r="HU47" i="1"/>
  <c r="HV47" i="1"/>
  <c r="HW47" i="1"/>
  <c r="HX47" i="1"/>
  <c r="HY47" i="1"/>
  <c r="HZ47" i="1"/>
  <c r="IA47" i="1"/>
  <c r="IB47" i="1"/>
  <c r="IC47" i="1"/>
  <c r="ID47" i="1"/>
  <c r="IE47" i="1"/>
  <c r="IF47" i="1"/>
  <c r="IG47" i="1"/>
  <c r="IH47" i="1"/>
  <c r="II47" i="1"/>
  <c r="IJ47" i="1"/>
  <c r="IK47" i="1"/>
  <c r="GJ48" i="1"/>
  <c r="GN48" i="1"/>
  <c r="GO48" i="1"/>
  <c r="GP48" i="1"/>
  <c r="GQ48" i="1"/>
  <c r="GR48" i="1"/>
  <c r="GS48" i="1"/>
  <c r="GT48" i="1"/>
  <c r="GU48" i="1"/>
  <c r="GV48" i="1"/>
  <c r="GW48" i="1"/>
  <c r="GX48" i="1"/>
  <c r="GY48" i="1"/>
  <c r="GZ48" i="1"/>
  <c r="HA48" i="1"/>
  <c r="HB48" i="1"/>
  <c r="HC48" i="1"/>
  <c r="HD48" i="1"/>
  <c r="HE48" i="1"/>
  <c r="HF48" i="1"/>
  <c r="HG48" i="1"/>
  <c r="HH48" i="1"/>
  <c r="HI48" i="1"/>
  <c r="HJ48" i="1"/>
  <c r="GJ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HD47" i="1"/>
  <c r="HE47" i="1"/>
  <c r="HF47" i="1"/>
  <c r="HG47" i="1"/>
  <c r="HH47" i="1"/>
  <c r="HI47" i="1"/>
  <c r="HJ47" i="1"/>
  <c r="FI48" i="1"/>
  <c r="FJ48" i="1"/>
  <c r="FK48" i="1"/>
  <c r="FL48" i="1"/>
  <c r="FM48" i="1"/>
  <c r="FN48" i="1"/>
  <c r="FO48" i="1"/>
  <c r="FP48" i="1"/>
  <c r="FQ48" i="1"/>
  <c r="FR48" i="1"/>
  <c r="FS48" i="1"/>
  <c r="FT48" i="1"/>
  <c r="FU48" i="1"/>
  <c r="FV48" i="1"/>
  <c r="FW48" i="1"/>
  <c r="FX48" i="1"/>
  <c r="FY48" i="1"/>
  <c r="FZ48" i="1"/>
  <c r="GA48" i="1"/>
  <c r="GB48" i="1"/>
  <c r="GC48" i="1"/>
  <c r="GD48" i="1"/>
  <c r="GE48" i="1"/>
  <c r="GF48" i="1"/>
  <c r="GG48" i="1"/>
  <c r="GH48" i="1"/>
  <c r="GI48" i="1"/>
  <c r="FI47" i="1"/>
  <c r="FJ47" i="1"/>
  <c r="FK47" i="1"/>
  <c r="FL47" i="1"/>
  <c r="FM47" i="1"/>
  <c r="FN47" i="1"/>
  <c r="FO47" i="1"/>
  <c r="FP47" i="1"/>
  <c r="FQ47" i="1"/>
  <c r="FR47" i="1"/>
  <c r="FS47" i="1"/>
  <c r="FT47" i="1"/>
  <c r="FU47" i="1"/>
  <c r="FV47" i="1"/>
  <c r="FW47" i="1"/>
  <c r="FX47" i="1"/>
  <c r="FY47" i="1"/>
  <c r="FZ47" i="1"/>
  <c r="GA47" i="1"/>
  <c r="GB47" i="1"/>
  <c r="GC47" i="1"/>
  <c r="GD47" i="1"/>
  <c r="GE47" i="1"/>
  <c r="GF47" i="1"/>
  <c r="GG47" i="1"/>
  <c r="GH47" i="1"/>
  <c r="GI47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H47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BE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BE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BD199" i="1"/>
  <c r="AY199" i="1"/>
  <c r="AT199" i="1"/>
  <c r="AO199" i="1"/>
  <c r="AJ199" i="1"/>
  <c r="JL196" i="1"/>
  <c r="JG196" i="1"/>
  <c r="JB196" i="1"/>
  <c r="IW196" i="1"/>
  <c r="IR196" i="1"/>
  <c r="IK196" i="1"/>
  <c r="IF196" i="1"/>
  <c r="IA196" i="1"/>
  <c r="HV196" i="1"/>
  <c r="HQ196" i="1"/>
  <c r="HJ196" i="1"/>
  <c r="HE196" i="1"/>
  <c r="GZ196" i="1"/>
  <c r="GU196" i="1"/>
  <c r="GP196" i="1"/>
  <c r="GI196" i="1"/>
  <c r="GD196" i="1"/>
  <c r="FY196" i="1"/>
  <c r="FT196" i="1"/>
  <c r="FO196" i="1"/>
  <c r="FH196" i="1"/>
  <c r="FC196" i="1"/>
  <c r="EX196" i="1"/>
  <c r="ES196" i="1"/>
  <c r="EN196" i="1"/>
  <c r="EG196" i="1"/>
  <c r="EB196" i="1"/>
  <c r="DW196" i="1"/>
  <c r="DR196" i="1"/>
  <c r="DM196" i="1"/>
  <c r="DF196" i="1"/>
  <c r="DA196" i="1"/>
  <c r="CV196" i="1"/>
  <c r="CQ196" i="1"/>
  <c r="CL196" i="1"/>
  <c r="CE196" i="1"/>
  <c r="BZ196" i="1"/>
  <c r="BU196" i="1"/>
  <c r="BP196" i="1"/>
  <c r="BK196" i="1"/>
  <c r="BD196" i="1"/>
  <c r="AY196" i="1"/>
  <c r="AT196" i="1" l="1"/>
  <c r="AO196" i="1"/>
  <c r="AJ196" i="1"/>
  <c r="AC196" i="1"/>
  <c r="X196" i="1"/>
  <c r="S196" i="1"/>
  <c r="N196" i="1"/>
  <c r="I196" i="1"/>
  <c r="JH16" i="1" l="1"/>
  <c r="IG16" i="1"/>
  <c r="HF16" i="1"/>
  <c r="GE16" i="1"/>
  <c r="FD16" i="1"/>
  <c r="EC16" i="1"/>
  <c r="DB16" i="1"/>
  <c r="CA16" i="1"/>
  <c r="AZ16" i="1"/>
  <c r="Y16" i="1"/>
  <c r="IL17" i="1" l="1"/>
  <c r="HK17" i="1"/>
  <c r="GJ17" i="1"/>
  <c r="FI17" i="1"/>
  <c r="EH17" i="1"/>
  <c r="DG17" i="1"/>
  <c r="CF17" i="1"/>
  <c r="AD17" i="1"/>
  <c r="BE17" i="1"/>
  <c r="JG16" i="1" l="1"/>
  <c r="JF16" i="1"/>
  <c r="JL16" i="1" s="1"/>
  <c r="JE16" i="1"/>
  <c r="JK16" i="1" s="1"/>
  <c r="JD16" i="1"/>
  <c r="JJ16" i="1" s="1"/>
  <c r="JC16" i="1"/>
  <c r="JI16" i="1" s="1"/>
  <c r="IF16" i="1"/>
  <c r="IE16" i="1"/>
  <c r="IK16" i="1" s="1"/>
  <c r="ID16" i="1"/>
  <c r="IJ16" i="1" s="1"/>
  <c r="IC16" i="1"/>
  <c r="II16" i="1" s="1"/>
  <c r="IB16" i="1"/>
  <c r="IH16" i="1" s="1"/>
  <c r="HE16" i="1"/>
  <c r="HD16" i="1"/>
  <c r="HJ16" i="1" s="1"/>
  <c r="HC16" i="1"/>
  <c r="HI16" i="1" s="1"/>
  <c r="HB16" i="1"/>
  <c r="HH16" i="1" s="1"/>
  <c r="HA16" i="1"/>
  <c r="HG16" i="1" s="1"/>
  <c r="GD16" i="1"/>
  <c r="GC16" i="1"/>
  <c r="GI16" i="1" s="1"/>
  <c r="GB16" i="1"/>
  <c r="GH16" i="1" s="1"/>
  <c r="GA16" i="1"/>
  <c r="GG16" i="1" s="1"/>
  <c r="FZ16" i="1"/>
  <c r="GF16" i="1" s="1"/>
  <c r="FC16" i="1"/>
  <c r="FB16" i="1"/>
  <c r="FH16" i="1" s="1"/>
  <c r="FA16" i="1"/>
  <c r="FG16" i="1" s="1"/>
  <c r="EZ16" i="1"/>
  <c r="FF16" i="1" s="1"/>
  <c r="EY16" i="1"/>
  <c r="FE16" i="1" s="1"/>
  <c r="EB16" i="1"/>
  <c r="EA16" i="1"/>
  <c r="EG16" i="1" s="1"/>
  <c r="DZ16" i="1"/>
  <c r="EF16" i="1" s="1"/>
  <c r="DY16" i="1"/>
  <c r="EE16" i="1" s="1"/>
  <c r="DX16" i="1"/>
  <c r="ED16" i="1" s="1"/>
  <c r="DA16" i="1"/>
  <c r="CZ16" i="1"/>
  <c r="DF16" i="1" s="1"/>
  <c r="CY16" i="1"/>
  <c r="DE16" i="1" s="1"/>
  <c r="CX16" i="1"/>
  <c r="DD16" i="1" s="1"/>
  <c r="CW16" i="1"/>
  <c r="DC16" i="1" s="1"/>
  <c r="BZ16" i="1"/>
  <c r="BY16" i="1"/>
  <c r="CE16" i="1" s="1"/>
  <c r="BX16" i="1"/>
  <c r="CD16" i="1" s="1"/>
  <c r="BW16" i="1"/>
  <c r="CC16" i="1" s="1"/>
  <c r="BV16" i="1"/>
  <c r="CB16" i="1" s="1"/>
  <c r="AY16" i="1"/>
  <c r="AX16" i="1"/>
  <c r="BD16" i="1" s="1"/>
  <c r="AW16" i="1"/>
  <c r="BC16" i="1" s="1"/>
  <c r="AV16" i="1"/>
  <c r="BB16" i="1" s="1"/>
  <c r="AU16" i="1"/>
  <c r="BA16" i="1" s="1"/>
  <c r="U16" i="1"/>
  <c r="AA16" i="1" s="1"/>
  <c r="V16" i="1"/>
  <c r="AB16" i="1" s="1"/>
  <c r="W16" i="1"/>
  <c r="AC16" i="1" s="1"/>
  <c r="X16" i="1"/>
  <c r="T16" i="1"/>
  <c r="Z16" i="1" s="1"/>
</calcChain>
</file>

<file path=xl/comments1.xml><?xml version="1.0" encoding="utf-8"?>
<comments xmlns="http://schemas.openxmlformats.org/spreadsheetml/2006/main">
  <authors>
    <author>Arta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186"/>
          </rPr>
          <t>Arta:</t>
        </r>
        <r>
          <rPr>
            <sz val="9"/>
            <color indexed="81"/>
            <rFont val="Tahoma"/>
            <family val="2"/>
            <charset val="186"/>
          </rPr>
          <t xml:space="preserve">
Note: Total emissions witout indirect CO2 emissions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186"/>
          </rPr>
          <t>Arta:</t>
        </r>
        <r>
          <rPr>
            <sz val="9"/>
            <color indexed="81"/>
            <rFont val="Tahoma"/>
            <family val="2"/>
            <charset val="186"/>
          </rPr>
          <t xml:space="preserve">
Note: Total emissions witout indirect CO2 emissions</t>
        </r>
      </text>
    </comment>
    <comment ref="A164" authorId="0" shapeId="0">
      <text>
        <r>
          <rPr>
            <b/>
            <sz val="9"/>
            <color indexed="81"/>
            <rFont val="Tahoma"/>
            <family val="2"/>
            <charset val="186"/>
          </rPr>
          <t>Arta:</t>
        </r>
        <r>
          <rPr>
            <sz val="9"/>
            <color indexed="81"/>
            <rFont val="Tahoma"/>
            <family val="2"/>
            <charset val="186"/>
          </rPr>
          <t xml:space="preserve">
Note: Total emissions witout indirect CO2 emissions</t>
        </r>
      </text>
    </comment>
    <comment ref="A165" authorId="0" shapeId="0">
      <text>
        <r>
          <rPr>
            <b/>
            <sz val="9"/>
            <color indexed="81"/>
            <rFont val="Tahoma"/>
            <family val="2"/>
            <charset val="186"/>
          </rPr>
          <t>Arta:</t>
        </r>
        <r>
          <rPr>
            <sz val="9"/>
            <color indexed="81"/>
            <rFont val="Tahoma"/>
            <family val="2"/>
            <charset val="186"/>
          </rPr>
          <t xml:space="preserve">
Note: Total emissions witout indirect CO2 emissions</t>
        </r>
      </text>
    </comment>
  </commentList>
</comments>
</file>

<file path=xl/sharedStrings.xml><?xml version="1.0" encoding="utf-8"?>
<sst xmlns="http://schemas.openxmlformats.org/spreadsheetml/2006/main" count="24495" uniqueCount="192">
  <si>
    <t>Category (1,3)</t>
  </si>
  <si>
    <t>Total excluding LULUCF</t>
  </si>
  <si>
    <t>Total including LULUCF</t>
  </si>
  <si>
    <t>1. Energy</t>
  </si>
  <si>
    <t>2. Industrial processes</t>
  </si>
  <si>
    <t>3. Agriculture</t>
  </si>
  <si>
    <t>4. Land Use, Land-Use Change and Forestry</t>
  </si>
  <si>
    <t>5. Waste</t>
  </si>
  <si>
    <t>Memo items</t>
  </si>
  <si>
    <t>Scenario (WEM, WAM, WOM)</t>
  </si>
  <si>
    <t>CO2 (kt)</t>
  </si>
  <si>
    <t>N2O (kt)</t>
  </si>
  <si>
    <t>CH4 (kt)</t>
  </si>
  <si>
    <t>WEM</t>
  </si>
  <si>
    <t>WAM</t>
  </si>
  <si>
    <t>WOM</t>
  </si>
  <si>
    <t xml:space="preserve">1.A. Fuel combustion </t>
  </si>
  <si>
    <t>M.International bunkers</t>
  </si>
  <si>
    <t>Total GHGs (ktCO2e)</t>
  </si>
  <si>
    <t>Total ETS GHGs (ktCO2e)</t>
  </si>
  <si>
    <t>Total ESD GHGs (ktCO2e)</t>
  </si>
  <si>
    <t>PFC (kt CO2e)</t>
  </si>
  <si>
    <t>HFC (kt CO2e)</t>
  </si>
  <si>
    <t>SF6 (kt CO2e)</t>
  </si>
  <si>
    <t>Footnotes:</t>
  </si>
  <si>
    <t>Notation: t signifies the first future year ending with 0 or 5 immediately following the reporting year</t>
  </si>
  <si>
    <t>(1)IPCC categories pursuant to 2006 IPCC Guidelines for National Greenhouse Gas inventories and revised UNFCCC CRF tables for inventory reporting</t>
  </si>
  <si>
    <t>(2)ODS - ozone-depleting substances.</t>
  </si>
  <si>
    <t>(3)Use of notation keys: as regards the terms of use defined in the 2006 IPCC Guidelines for National Greenhouse Gas Inventories (chapter 8: reporting guidance and tables), the notation keys of IE (included elsewhere), NO (not occurring), C (confidential) and NA (not applicable) may be used, as appropriate when projections do not yield data on a specific reporting level (see 2006 IPCC Guidelines).</t>
  </si>
  <si>
    <t>NF3 (kt CO2e)</t>
  </si>
  <si>
    <t>IE</t>
  </si>
  <si>
    <t>NO</t>
  </si>
  <si>
    <t>Submission Year</t>
  </si>
  <si>
    <t>MS</t>
  </si>
  <si>
    <t>EE</t>
  </si>
  <si>
    <t>Unfold the template by clicking the framed '+' icons.</t>
  </si>
  <si>
    <t>Fill the template with your data and press the button 'Export to XML' in cell C14.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</si>
  <si>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</si>
  <si>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</si>
  <si>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</si>
  <si>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</si>
  <si>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</si>
  <si>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</si>
  <si>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</si>
  <si>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</si>
  <si>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</si>
  <si>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</si>
  <si>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</si>
  <si>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</si>
  <si>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</si>
  <si>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</si>
  <si>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</si>
  <si>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</si>
  <si>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</si>
  <si>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</si>
  <si>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</si>
  <si>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</si>
  <si>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</si>
  <si>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</si>
  <si>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</si>
  <si>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</si>
  <si>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</si>
  <si>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</si>
  <si>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</si>
  <si>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</si>
  <si>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</si>
  <si>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</si>
  <si>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</si>
  <si>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</si>
  <si>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</si>
  <si>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AT</t>
  </si>
  <si>
    <t>BG</t>
  </si>
  <si>
    <t>LV</t>
  </si>
  <si>
    <t>MT</t>
  </si>
  <si>
    <t>PT</t>
  </si>
  <si>
    <t>BE</t>
  </si>
  <si>
    <t>CY</t>
  </si>
  <si>
    <t>CZ</t>
  </si>
  <si>
    <t>DE</t>
  </si>
  <si>
    <t>ES</t>
  </si>
  <si>
    <t>FI</t>
  </si>
  <si>
    <t>FR</t>
  </si>
  <si>
    <t>GR</t>
  </si>
  <si>
    <t>HU</t>
  </si>
  <si>
    <t>IT</t>
  </si>
  <si>
    <t>LI</t>
  </si>
  <si>
    <t>LU</t>
  </si>
  <si>
    <t>RO</t>
  </si>
  <si>
    <t>DK</t>
  </si>
  <si>
    <t>GB</t>
  </si>
  <si>
    <t>IS</t>
  </si>
  <si>
    <t>LT</t>
  </si>
  <si>
    <t>NL</t>
  </si>
  <si>
    <t>PL</t>
  </si>
  <si>
    <t>SK</t>
  </si>
  <si>
    <t>SI</t>
  </si>
  <si>
    <t>SE</t>
  </si>
  <si>
    <t>CH</t>
  </si>
  <si>
    <t>TR</t>
  </si>
  <si>
    <t>HR</t>
  </si>
  <si>
    <t>Select country</t>
  </si>
  <si>
    <t>Select base year</t>
  </si>
  <si>
    <t>Select your country in cell B15 and the base year of your projections in cell C17, other base year cells will be filled automatically.</t>
  </si>
  <si>
    <t>Don't add textual information in this template. The information will not reach us. Explain your data in your report.</t>
  </si>
  <si>
    <t>The xml-transformation will not work if you add rows or columns to this template.</t>
  </si>
  <si>
    <r>
      <t xml:space="preserve">Upload the Excel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the xml file to the EIONET CDR.</t>
    </r>
  </si>
  <si>
    <t xml:space="preserve">    1.A.1. Energy industries</t>
  </si>
  <si>
    <t xml:space="preserve">       1.A.1.a. Public electricity and heat production</t>
  </si>
  <si>
    <t xml:space="preserve">           1.A.1.b. Petroleum refining</t>
  </si>
  <si>
    <t xml:space="preserve">           1.A.1.c. Manufacture of solid fuels and other energy industries</t>
  </si>
  <si>
    <t xml:space="preserve">   1.A.2. Manufacturing industries and construction </t>
  </si>
  <si>
    <t xml:space="preserve">   1.A.3. Transport</t>
  </si>
  <si>
    <t xml:space="preserve">      1.A.3.a. Domestic aviation</t>
  </si>
  <si>
    <t xml:space="preserve">      1.A.3.b. Road transportation</t>
  </si>
  <si>
    <t xml:space="preserve">      1.A.3.c. Railways</t>
  </si>
  <si>
    <t xml:space="preserve">          1.A.3.d. Domestic navigation</t>
  </si>
  <si>
    <t xml:space="preserve">      1.A.3.e. Other transportation</t>
  </si>
  <si>
    <t xml:space="preserve">  1.A.4. Other sectors</t>
  </si>
  <si>
    <t xml:space="preserve">      1.A.4.a. Commercial/Institutional</t>
  </si>
  <si>
    <t xml:space="preserve">          1.A.4.b. Residential      </t>
  </si>
  <si>
    <t xml:space="preserve">              1.A.4.c. Agriculture/Forestry/Fishing</t>
  </si>
  <si>
    <t xml:space="preserve">      1.A.5. Other</t>
  </si>
  <si>
    <t xml:space="preserve">   1.B. Fugitive emissions from fuels</t>
  </si>
  <si>
    <t xml:space="preserve">          1.B.1. Solid fuels</t>
  </si>
  <si>
    <t xml:space="preserve">          1.B.2. Oil and natural gas and other emissions from energy production</t>
  </si>
  <si>
    <t xml:space="preserve">       1.C. CO2 transport and storage</t>
  </si>
  <si>
    <t xml:space="preserve">   2.A. Mineral Industry </t>
  </si>
  <si>
    <t xml:space="preserve">         2.A. of which cement production</t>
  </si>
  <si>
    <t xml:space="preserve">         2.A. of which other non cement production</t>
  </si>
  <si>
    <t xml:space="preserve">   2.B. Chemical industry</t>
  </si>
  <si>
    <t xml:space="preserve">   2.C. Metal industry</t>
  </si>
  <si>
    <t xml:space="preserve">         2.C. of which Iron and steel production</t>
  </si>
  <si>
    <t xml:space="preserve">         2.C. of which other non Iron and steel production</t>
  </si>
  <si>
    <t xml:space="preserve">       2.D. Non-energy products from fuels and solvent use</t>
  </si>
  <si>
    <t xml:space="preserve">       2.E. Electronics industry</t>
  </si>
  <si>
    <t xml:space="preserve">       2.F. Product uses as substitutes for ODS(2)</t>
  </si>
  <si>
    <t xml:space="preserve">       2.G. Other product manufacture and use</t>
  </si>
  <si>
    <t xml:space="preserve">       2.H. Other (please specify)</t>
  </si>
  <si>
    <t xml:space="preserve">      3.A. Enteric fermentation</t>
  </si>
  <si>
    <t xml:space="preserve">      3.B. Manure management</t>
  </si>
  <si>
    <t xml:space="preserve">      3.C. Rice cultivation</t>
  </si>
  <si>
    <t xml:space="preserve">      3.D. Agricultural soils</t>
  </si>
  <si>
    <t xml:space="preserve">      3.E. Prescribed burning of savannahs</t>
  </si>
  <si>
    <t xml:space="preserve">      3.F. Field burning of agricultural residues </t>
  </si>
  <si>
    <t xml:space="preserve">      3.G. Liming</t>
  </si>
  <si>
    <t xml:space="preserve">      3.H. Urea application </t>
  </si>
  <si>
    <t xml:space="preserve">      3.I. Other carbon-containing fertilizers</t>
  </si>
  <si>
    <t xml:space="preserve">      3.J. Other (please specify)</t>
  </si>
  <si>
    <t xml:space="preserve">     4.A. Forest land</t>
  </si>
  <si>
    <t xml:space="preserve">     4.B. Cropland</t>
  </si>
  <si>
    <t xml:space="preserve">     4.C. Grassland</t>
  </si>
  <si>
    <t xml:space="preserve">     4.D. Wetlands</t>
  </si>
  <si>
    <t xml:space="preserve">     4.E. Settlements</t>
  </si>
  <si>
    <t xml:space="preserve">     4.F. Other Land</t>
  </si>
  <si>
    <t xml:space="preserve">     4.G. Harvested wood products</t>
  </si>
  <si>
    <t xml:space="preserve">     4.H. Other</t>
  </si>
  <si>
    <t xml:space="preserve">     5.A. Solid Waste Disposal </t>
  </si>
  <si>
    <t xml:space="preserve">     5.B. Biological treatment of solid waste</t>
  </si>
  <si>
    <t xml:space="preserve">     5.C. Incineration and open burning of waste</t>
  </si>
  <si>
    <t xml:space="preserve">     5.D. Wastewater treatment and discharge</t>
  </si>
  <si>
    <t xml:space="preserve">     5.E. Other (please specify)</t>
  </si>
  <si>
    <t xml:space="preserve">              M.IB.Aviation</t>
  </si>
  <si>
    <t xml:space="preserve">              M.IB.Navigation</t>
  </si>
  <si>
    <t xml:space="preserve">        M.CO2 emissions from biomass</t>
  </si>
  <si>
    <t xml:space="preserve">        M.CO2 captured</t>
  </si>
  <si>
    <t xml:space="preserve">        M.Long-term storage of C in waste disposal sites</t>
  </si>
  <si>
    <t xml:space="preserve">        M.Indirect N2O</t>
  </si>
  <si>
    <t xml:space="preserve">        M.International aviation in the EU ETS</t>
  </si>
  <si>
    <t xml:space="preserve">    5.A. Solid Waste Disposal </t>
  </si>
  <si>
    <t xml:space="preserve">    5.B. Biological treatment of solid waste</t>
  </si>
  <si>
    <t xml:space="preserve">    5.C. Incineration and open burning of waste</t>
  </si>
  <si>
    <t xml:space="preserve">    5.D. Wastewater treatment and discharge</t>
  </si>
  <si>
    <t xml:space="preserve">    5.E. Other (please specify)</t>
  </si>
  <si>
    <t>FYI: update February 2018</t>
  </si>
  <si>
    <t>Added multiple notation keys in the xml schema as it was missing in the 2017 version.</t>
  </si>
  <si>
    <t>Updated base year</t>
  </si>
  <si>
    <t>update July 2019</t>
  </si>
  <si>
    <t>Last update: Magdalena Jozwicka, EEA, July 2018</t>
  </si>
  <si>
    <r>
      <rPr>
        <b/>
        <sz val="20"/>
        <color theme="1"/>
        <rFont val="Calibri"/>
        <family val="2"/>
        <scheme val="minor"/>
      </rPr>
      <t>Reporting on GHG projections per IPCC sector and gas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1.Member States shall report the information on projections of anthropogenic greenhouse gases emissions by sources and removals by sinks referred to in Article 14 of Regulation (EU) No 525/2013 in accordance with the tabular formats set out in Annex XII to this Regulation, using the reporting template provided and the submission process introduced by the Commission.</t>
    </r>
  </si>
  <si>
    <t>Yellow fields are mandatory reporting requirements under the MMR</t>
  </si>
  <si>
    <t>Instructions for MMR submission</t>
  </si>
  <si>
    <t>suggested for use to report section 3. (2) of Annex I Part 2 of the provisionally agreed Energy Union Governance regulation text</t>
  </si>
  <si>
    <t>NA,NO</t>
  </si>
  <si>
    <t>NA</t>
  </si>
  <si>
    <t>NO,IE</t>
  </si>
  <si>
    <t>NE</t>
  </si>
  <si>
    <t>NA,NE,NO</t>
  </si>
  <si>
    <t>NO, NA</t>
  </si>
  <si>
    <t>NO IE</t>
  </si>
  <si>
    <t>NA,NO,IE</t>
  </si>
  <si>
    <t>NANO</t>
  </si>
  <si>
    <t>Note: Total emissions witout indirect CO2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</si>
</sst>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\ _F_-;\-* #,##0.00\ _F_-;_-* &quot;-&quot;??\ _F_-;_-@_-"/>
    <numFmt numFmtId="166" formatCode="#,##0.0000"/>
    <numFmt numFmtId="167" formatCode="0.000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  <charset val="186"/>
    </font>
    <font>
      <b/>
      <sz val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8"/>
      <name val="Helvetica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7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Trellis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50">
    <xf numFmtId="0" fontId="0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5" applyNumberFormat="0" applyAlignment="0" applyProtection="0"/>
    <xf numFmtId="0" fontId="23" fillId="11" borderId="6" applyNumberFormat="0" applyAlignment="0" applyProtection="0"/>
    <xf numFmtId="0" fontId="24" fillId="11" borderId="5" applyNumberFormat="0" applyAlignment="0" applyProtection="0"/>
    <xf numFmtId="0" fontId="25" fillId="0" borderId="7" applyNumberFormat="0" applyFill="0" applyAlignment="0" applyProtection="0"/>
    <xf numFmtId="0" fontId="26" fillId="12" borderId="8" applyNumberFormat="0" applyAlignment="0" applyProtection="0"/>
    <xf numFmtId="0" fontId="27" fillId="0" borderId="0" applyNumberFormat="0" applyFill="0" applyBorder="0" applyAlignment="0" applyProtection="0"/>
    <xf numFmtId="0" fontId="14" fillId="13" borderId="9" applyNumberFormat="0" applyFont="0" applyAlignment="0" applyProtection="0"/>
    <xf numFmtId="0" fontId="28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2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/>
    <xf numFmtId="164" fontId="30" fillId="0" borderId="0" applyFont="0" applyFill="0" applyBorder="0" applyAlignment="0" applyProtection="0"/>
    <xf numFmtId="0" fontId="14" fillId="0" borderId="0"/>
    <xf numFmtId="164" fontId="30" fillId="0" borderId="0" applyFont="0" applyFill="0" applyBorder="0" applyAlignment="0" applyProtection="0"/>
    <xf numFmtId="0" fontId="2" fillId="0" borderId="0"/>
    <xf numFmtId="0" fontId="14" fillId="0" borderId="0"/>
    <xf numFmtId="0" fontId="22" fillId="1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>
      <alignment horizontal="right"/>
    </xf>
    <xf numFmtId="0" fontId="41" fillId="0" borderId="0"/>
    <xf numFmtId="0" fontId="42" fillId="0" borderId="0" applyNumberFormat="0" applyFill="0" applyBorder="0" applyProtection="0">
      <alignment horizontal="left" vertical="center"/>
    </xf>
    <xf numFmtId="0" fontId="43" fillId="41" borderId="0" applyBorder="0">
      <alignment horizontal="right" vertical="center"/>
    </xf>
    <xf numFmtId="0" fontId="43" fillId="41" borderId="13">
      <alignment horizontal="right" vertical="center"/>
    </xf>
    <xf numFmtId="0" fontId="41" fillId="0" borderId="0" applyNumberFormat="0" applyFont="0" applyFill="0" applyBorder="0" applyProtection="0">
      <alignment horizontal="left" vertical="center" indent="2"/>
    </xf>
    <xf numFmtId="0" fontId="43" fillId="41" borderId="0" applyBorder="0">
      <alignment horizontal="right" vertical="center"/>
    </xf>
    <xf numFmtId="0" fontId="43" fillId="0" borderId="0" applyBorder="0">
      <alignment horizontal="right" vertical="center"/>
    </xf>
    <xf numFmtId="0" fontId="41" fillId="42" borderId="0" applyNumberFormat="0" applyFont="0" applyBorder="0" applyAlignment="0" applyProtection="0"/>
    <xf numFmtId="0" fontId="41" fillId="0" borderId="0" applyNumberFormat="0" applyFont="0" applyFill="0" applyBorder="0" applyProtection="0">
      <alignment horizontal="left" vertical="center" indent="5"/>
    </xf>
    <xf numFmtId="0" fontId="43" fillId="0" borderId="11" applyNumberFormat="0" applyFill="0" applyAlignment="0" applyProtection="0"/>
    <xf numFmtId="0" fontId="40" fillId="0" borderId="19">
      <alignment horizontal="left" vertical="top" wrapText="1"/>
    </xf>
    <xf numFmtId="0" fontId="40" fillId="43" borderId="11">
      <alignment horizontal="right" vertical="center"/>
    </xf>
    <xf numFmtId="0" fontId="40" fillId="43" borderId="11">
      <alignment horizontal="right" vertical="center"/>
    </xf>
    <xf numFmtId="0" fontId="43" fillId="0" borderId="21">
      <alignment horizontal="left" vertical="center" wrapText="1" indent="2"/>
    </xf>
    <xf numFmtId="0" fontId="40" fillId="43" borderId="16">
      <alignment horizontal="right" vertical="center"/>
    </xf>
    <xf numFmtId="0" fontId="43" fillId="0" borderId="11">
      <alignment horizontal="right" vertical="center"/>
    </xf>
    <xf numFmtId="0" fontId="41" fillId="0" borderId="20"/>
    <xf numFmtId="0" fontId="45" fillId="41" borderId="11">
      <alignment horizontal="right" vertical="center"/>
    </xf>
    <xf numFmtId="0" fontId="43" fillId="42" borderId="11"/>
    <xf numFmtId="0" fontId="40" fillId="41" borderId="11">
      <alignment horizontal="right" vertical="center"/>
    </xf>
    <xf numFmtId="0" fontId="40" fillId="41" borderId="14">
      <alignment horizontal="right" vertical="center"/>
    </xf>
    <xf numFmtId="0" fontId="43" fillId="0" borderId="14">
      <alignment horizontal="right" vertical="center"/>
    </xf>
    <xf numFmtId="4" fontId="41" fillId="0" borderId="0"/>
    <xf numFmtId="0" fontId="40" fillId="43" borderId="17">
      <alignment horizontal="right" vertical="center"/>
    </xf>
    <xf numFmtId="0" fontId="40" fillId="43" borderId="14">
      <alignment horizontal="right" vertical="center"/>
    </xf>
    <xf numFmtId="0" fontId="40" fillId="43" borderId="15">
      <alignment horizontal="right" vertical="center"/>
    </xf>
    <xf numFmtId="4" fontId="40" fillId="43" borderId="16">
      <alignment horizontal="right" vertical="center"/>
    </xf>
    <xf numFmtId="0" fontId="43" fillId="0" borderId="0"/>
    <xf numFmtId="0" fontId="43" fillId="46" borderId="11">
      <alignment horizontal="right" vertical="center"/>
    </xf>
    <xf numFmtId="0" fontId="43" fillId="46" borderId="0" applyBorder="0">
      <alignment horizontal="right" vertical="center"/>
    </xf>
    <xf numFmtId="0" fontId="41" fillId="0" borderId="0"/>
    <xf numFmtId="0" fontId="41" fillId="45" borderId="11"/>
    <xf numFmtId="4" fontId="41" fillId="0" borderId="0"/>
    <xf numFmtId="4" fontId="43" fillId="0" borderId="11" applyFill="0" applyBorder="0" applyProtection="0">
      <alignment horizontal="right" vertical="center"/>
    </xf>
    <xf numFmtId="0" fontId="47" fillId="0" borderId="0" applyNumberFormat="0" applyFill="0" applyBorder="0" applyAlignment="0" applyProtection="0"/>
    <xf numFmtId="0" fontId="43" fillId="0" borderId="0"/>
    <xf numFmtId="4" fontId="41" fillId="0" borderId="0"/>
    <xf numFmtId="4" fontId="41" fillId="0" borderId="0"/>
    <xf numFmtId="0" fontId="14" fillId="0" borderId="0"/>
    <xf numFmtId="0" fontId="43" fillId="42" borderId="11"/>
    <xf numFmtId="0" fontId="40" fillId="43" borderId="16">
      <alignment horizontal="right" vertical="center"/>
    </xf>
    <xf numFmtId="0" fontId="23" fillId="11" borderId="6" applyNumberFormat="0" applyAlignment="0" applyProtection="0"/>
    <xf numFmtId="0" fontId="24" fillId="1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29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43" fillId="0" borderId="11" applyNumberFormat="0" applyFill="0" applyAlignment="0" applyProtection="0"/>
    <xf numFmtId="0" fontId="40" fillId="43" borderId="11">
      <alignment horizontal="right" vertical="center"/>
    </xf>
    <xf numFmtId="0" fontId="40" fillId="43" borderId="11">
      <alignment horizontal="right" vertical="center"/>
    </xf>
    <xf numFmtId="0" fontId="43" fillId="0" borderId="21">
      <alignment horizontal="left" vertical="center" wrapText="1" indent="2"/>
    </xf>
    <xf numFmtId="0" fontId="40" fillId="43" borderId="16">
      <alignment horizontal="right" vertical="center"/>
    </xf>
    <xf numFmtId="0" fontId="43" fillId="0" borderId="11">
      <alignment horizontal="right" vertical="center"/>
    </xf>
    <xf numFmtId="0" fontId="45" fillId="41" borderId="11">
      <alignment horizontal="right" vertical="center"/>
    </xf>
    <xf numFmtId="0" fontId="43" fillId="42" borderId="11"/>
    <xf numFmtId="0" fontId="40" fillId="41" borderId="11">
      <alignment horizontal="right" vertical="center"/>
    </xf>
    <xf numFmtId="0" fontId="40" fillId="43" borderId="15">
      <alignment horizontal="right" vertical="center"/>
    </xf>
    <xf numFmtId="0" fontId="46" fillId="0" borderId="0" applyNumberFormat="0" applyFill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1" fillId="0" borderId="0" applyNumberFormat="0" applyFont="0" applyFill="0" applyBorder="0" applyProtection="0">
      <alignment horizontal="left" vertical="center" indent="2"/>
    </xf>
    <xf numFmtId="0" fontId="41" fillId="0" borderId="0" applyNumberFormat="0" applyFont="0" applyFill="0" applyBorder="0" applyProtection="0">
      <alignment horizontal="left" vertical="center" indent="2"/>
    </xf>
    <xf numFmtId="49" fontId="43" fillId="0" borderId="11" applyNumberFormat="0" applyFont="0" applyFill="0" applyBorder="0" applyProtection="0">
      <alignment horizontal="left" vertical="center" indent="2"/>
    </xf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6" borderId="0" applyNumberFormat="0" applyBorder="0" applyAlignment="0" applyProtection="0"/>
    <xf numFmtId="0" fontId="41" fillId="0" borderId="0" applyNumberFormat="0" applyFont="0" applyFill="0" applyBorder="0" applyProtection="0">
      <alignment horizontal="left" vertical="center" indent="5"/>
    </xf>
    <xf numFmtId="0" fontId="41" fillId="0" borderId="0" applyNumberFormat="0" applyFont="0" applyFill="0" applyBorder="0" applyProtection="0">
      <alignment horizontal="left" vertical="center" indent="5"/>
    </xf>
    <xf numFmtId="49" fontId="43" fillId="0" borderId="15" applyNumberFormat="0" applyFont="0" applyFill="0" applyBorder="0" applyProtection="0">
      <alignment horizontal="left" vertical="center" indent="5"/>
    </xf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4" borderId="0" applyNumberFormat="0" applyBorder="0" applyAlignment="0" applyProtection="0"/>
    <xf numFmtId="0" fontId="42" fillId="46" borderId="0" applyBorder="0" applyAlignment="0"/>
    <xf numFmtId="4" fontId="42" fillId="46" borderId="0" applyBorder="0" applyAlignment="0"/>
    <xf numFmtId="4" fontId="43" fillId="46" borderId="0" applyBorder="0">
      <alignment horizontal="right" vertical="center"/>
    </xf>
    <xf numFmtId="4" fontId="43" fillId="41" borderId="0" applyBorder="0">
      <alignment horizontal="right" vertical="center"/>
    </xf>
    <xf numFmtId="4" fontId="43" fillId="41" borderId="0" applyBorder="0">
      <alignment horizontal="right" vertical="center"/>
    </xf>
    <xf numFmtId="4" fontId="40" fillId="41" borderId="11">
      <alignment horizontal="right" vertical="center"/>
    </xf>
    <xf numFmtId="4" fontId="45" fillId="41" borderId="11">
      <alignment horizontal="right" vertical="center"/>
    </xf>
    <xf numFmtId="4" fontId="40" fillId="43" borderId="11">
      <alignment horizontal="right" vertical="center"/>
    </xf>
    <xf numFmtId="4" fontId="40" fillId="43" borderId="11">
      <alignment horizontal="right" vertical="center"/>
    </xf>
    <xf numFmtId="4" fontId="40" fillId="43" borderId="15">
      <alignment horizontal="right" vertical="center"/>
    </xf>
    <xf numFmtId="4" fontId="40" fillId="43" borderId="16">
      <alignment horizontal="right" vertical="center"/>
    </xf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4" borderId="0" applyNumberFormat="0" applyBorder="0" applyAlignment="0" applyProtection="0"/>
    <xf numFmtId="0" fontId="52" fillId="48" borderId="0" applyNumberFormat="0" applyBorder="0" applyAlignment="0" applyProtection="0"/>
    <xf numFmtId="4" fontId="42" fillId="0" borderId="12" applyFill="0" applyBorder="0" applyProtection="0">
      <alignment horizontal="right" vertical="center"/>
    </xf>
    <xf numFmtId="0" fontId="54" fillId="65" borderId="23" applyNumberFormat="0" applyAlignment="0" applyProtection="0"/>
    <xf numFmtId="0" fontId="55" fillId="66" borderId="24" applyNumberFormat="0" applyAlignment="0" applyProtection="0"/>
    <xf numFmtId="164" fontId="30" fillId="0" borderId="0" applyFont="0" applyFill="0" applyBorder="0" applyAlignment="0" applyProtection="0"/>
    <xf numFmtId="165" fontId="56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3" fillId="43" borderId="21">
      <alignment horizontal="left" vertical="center" wrapText="1" indent="2"/>
    </xf>
    <xf numFmtId="0" fontId="43" fillId="41" borderId="15">
      <alignment horizontal="left" vertical="center"/>
    </xf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49" borderId="0" applyNumberFormat="0" applyBorder="0" applyAlignment="0" applyProtection="0"/>
    <xf numFmtId="0" fontId="62" fillId="0" borderId="26" applyNumberFormat="0" applyFill="0" applyAlignment="0" applyProtection="0"/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64" fillId="0" borderId="0" applyNumberFormat="0" applyFill="0" applyBorder="0" applyAlignment="0" applyProtection="0"/>
    <xf numFmtId="0" fontId="65" fillId="52" borderId="23" applyNumberFormat="0" applyAlignment="0" applyProtection="0"/>
    <xf numFmtId="4" fontId="43" fillId="0" borderId="0" applyBorder="0">
      <alignment horizontal="right" vertical="center"/>
    </xf>
    <xf numFmtId="0" fontId="43" fillId="0" borderId="18">
      <alignment horizontal="right" vertical="center"/>
    </xf>
    <xf numFmtId="4" fontId="43" fillId="0" borderId="11">
      <alignment horizontal="right" vertical="center"/>
    </xf>
    <xf numFmtId="1" fontId="44" fillId="41" borderId="0" applyBorder="0">
      <alignment horizontal="right" vertical="center"/>
    </xf>
    <xf numFmtId="0" fontId="66" fillId="0" borderId="29" applyNumberFormat="0" applyFill="0" applyAlignment="0" applyProtection="0"/>
    <xf numFmtId="0" fontId="67" fillId="67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56" fillId="0" borderId="0"/>
    <xf numFmtId="4" fontId="6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4" fontId="43" fillId="0" borderId="0" applyFill="0" applyBorder="0" applyProtection="0">
      <alignment horizontal="right" vertical="center"/>
    </xf>
    <xf numFmtId="4" fontId="43" fillId="0" borderId="0" applyFill="0" applyBorder="0" applyProtection="0">
      <alignment horizontal="right" vertical="center"/>
    </xf>
    <xf numFmtId="4" fontId="43" fillId="0" borderId="11" applyFill="0" applyBorder="0" applyProtection="0">
      <alignment horizontal="right" vertical="center"/>
    </xf>
    <xf numFmtId="0" fontId="42" fillId="0" borderId="0" applyNumberFormat="0" applyFill="0" applyBorder="0" applyProtection="0">
      <alignment horizontal="left" vertical="center"/>
    </xf>
    <xf numFmtId="49" fontId="42" fillId="0" borderId="11" applyNumberFormat="0" applyFill="0" applyBorder="0" applyProtection="0">
      <alignment horizontal="left" vertical="center"/>
    </xf>
    <xf numFmtId="0" fontId="41" fillId="42" borderId="0" applyNumberFormat="0" applyFont="0" applyBorder="0" applyAlignment="0" applyProtection="0"/>
    <xf numFmtId="4" fontId="41" fillId="42" borderId="0" applyNumberFormat="0" applyFont="0" applyBorder="0" applyAlignment="0" applyProtection="0"/>
    <xf numFmtId="4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56" fillId="44" borderId="0" applyNumberFormat="0" applyFont="0" applyBorder="0" applyAlignment="0" applyProtection="0"/>
    <xf numFmtId="0" fontId="48" fillId="68" borderId="30" applyNumberFormat="0" applyFont="0" applyAlignment="0" applyProtection="0"/>
    <xf numFmtId="0" fontId="41" fillId="68" borderId="30" applyNumberFormat="0" applyFont="0" applyAlignment="0" applyProtection="0"/>
    <xf numFmtId="0" fontId="69" fillId="65" borderId="22" applyNumberFormat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9" fontId="56" fillId="0" borderId="0" applyFont="0" applyFill="0" applyBorder="0" applyAlignment="0" applyProtection="0"/>
    <xf numFmtId="0" fontId="70" fillId="48" borderId="0" applyNumberFormat="0" applyBorder="0" applyAlignment="0" applyProtection="0"/>
    <xf numFmtId="4" fontId="43" fillId="42" borderId="11"/>
    <xf numFmtId="0" fontId="43" fillId="42" borderId="14"/>
    <xf numFmtId="0" fontId="71" fillId="0" borderId="0" applyNumberFormat="0" applyFill="0" applyBorder="0" applyAlignment="0" applyProtection="0"/>
    <xf numFmtId="0" fontId="72" fillId="0" borderId="2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6" applyNumberFormat="0" applyFill="0" applyAlignment="0" applyProtection="0"/>
    <xf numFmtId="0" fontId="75" fillId="0" borderId="27" applyNumberFormat="0" applyFill="0" applyAlignment="0" applyProtection="0"/>
    <xf numFmtId="0" fontId="76" fillId="0" borderId="2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9" applyNumberFormat="0" applyFill="0" applyAlignment="0" applyProtection="0"/>
    <xf numFmtId="0" fontId="79" fillId="0" borderId="0" applyNumberFormat="0" applyFill="0" applyBorder="0" applyAlignment="0" applyProtection="0"/>
    <xf numFmtId="0" fontId="80" fillId="66" borderId="24" applyNumberFormat="0" applyAlignment="0" applyProtection="0"/>
    <xf numFmtId="0" fontId="4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0" applyNumberFormat="0" applyFont="0" applyFill="0" applyBorder="0" applyProtection="0">
      <alignment horizontal="left" vertical="center"/>
    </xf>
    <xf numFmtId="0" fontId="43" fillId="41" borderId="0" applyBorder="0">
      <alignment horizontal="right" vertical="center"/>
    </xf>
    <xf numFmtId="0" fontId="43" fillId="41" borderId="0" applyBorder="0">
      <alignment horizontal="right" vertical="center"/>
    </xf>
    <xf numFmtId="0" fontId="43" fillId="0" borderId="0" applyBorder="0">
      <alignment horizontal="right" vertical="center"/>
    </xf>
    <xf numFmtId="4" fontId="41" fillId="0" borderId="0"/>
    <xf numFmtId="0" fontId="82" fillId="0" borderId="0"/>
    <xf numFmtId="0" fontId="41" fillId="42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4" borderId="0" applyNumberFormat="0" applyBorder="0" applyAlignment="0" applyProtection="0"/>
    <xf numFmtId="0" fontId="52" fillId="48" borderId="0" applyNumberFormat="0" applyBorder="0" applyAlignment="0" applyProtection="0"/>
    <xf numFmtId="0" fontId="54" fillId="65" borderId="23" applyNumberFormat="0" applyAlignment="0" applyProtection="0"/>
    <xf numFmtId="0" fontId="55" fillId="66" borderId="24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2" fillId="0" borderId="26" applyNumberFormat="0" applyFill="0" applyAlignment="0" applyProtection="0"/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64" fillId="0" borderId="0" applyNumberFormat="0" applyFill="0" applyBorder="0" applyAlignment="0" applyProtection="0"/>
    <xf numFmtId="0" fontId="65" fillId="52" borderId="23" applyNumberFormat="0" applyAlignment="0" applyProtection="0"/>
    <xf numFmtId="0" fontId="66" fillId="0" borderId="29" applyNumberFormat="0" applyFill="0" applyAlignment="0" applyProtection="0"/>
    <xf numFmtId="0" fontId="67" fillId="67" borderId="0" applyNumberFormat="0" applyBorder="0" applyAlignment="0" applyProtection="0"/>
    <xf numFmtId="0" fontId="41" fillId="0" borderId="0"/>
    <xf numFmtId="0" fontId="48" fillId="68" borderId="30" applyNumberFormat="0" applyFont="0" applyAlignment="0" applyProtection="0"/>
    <xf numFmtId="0" fontId="69" fillId="65" borderId="22" applyNumberFormat="0" applyAlignment="0" applyProtection="0"/>
    <xf numFmtId="0" fontId="71" fillId="0" borderId="0" applyNumberFormat="0" applyFill="0" applyBorder="0" applyAlignment="0" applyProtection="0"/>
    <xf numFmtId="0" fontId="72" fillId="0" borderId="25" applyNumberFormat="0" applyFill="0" applyAlignment="0" applyProtection="0"/>
    <xf numFmtId="0" fontId="79" fillId="0" borderId="0" applyNumberFormat="0" applyFill="0" applyBorder="0" applyAlignment="0" applyProtection="0"/>
    <xf numFmtId="0" fontId="83" fillId="0" borderId="0">
      <alignment horizontal="left" vertical="center" indent="1"/>
    </xf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40" fillId="41" borderId="11">
      <alignment horizontal="right" vertical="center"/>
    </xf>
    <xf numFmtId="4" fontId="40" fillId="41" borderId="11">
      <alignment horizontal="right" vertical="center"/>
    </xf>
    <xf numFmtId="0" fontId="45" fillId="41" borderId="11">
      <alignment horizontal="right" vertical="center"/>
    </xf>
    <xf numFmtId="4" fontId="45" fillId="41" borderId="11">
      <alignment horizontal="right" vertical="center"/>
    </xf>
    <xf numFmtId="0" fontId="40" fillId="43" borderId="11">
      <alignment horizontal="right" vertical="center"/>
    </xf>
    <xf numFmtId="4" fontId="40" fillId="43" borderId="11">
      <alignment horizontal="right" vertical="center"/>
    </xf>
    <xf numFmtId="0" fontId="40" fillId="43" borderId="11">
      <alignment horizontal="right" vertical="center"/>
    </xf>
    <xf numFmtId="4" fontId="40" fillId="43" borderId="11">
      <alignment horizontal="right" vertical="center"/>
    </xf>
    <xf numFmtId="0" fontId="40" fillId="43" borderId="31">
      <alignment horizontal="right" vertical="center"/>
    </xf>
    <xf numFmtId="4" fontId="40" fillId="43" borderId="31">
      <alignment horizontal="right" vertical="center"/>
    </xf>
    <xf numFmtId="0" fontId="40" fillId="43" borderId="32">
      <alignment horizontal="right" vertical="center"/>
    </xf>
    <xf numFmtId="4" fontId="40" fillId="43" borderId="32">
      <alignment horizontal="right" vertical="center"/>
    </xf>
    <xf numFmtId="0" fontId="54" fillId="65" borderId="23" applyNumberFormat="0" applyAlignment="0" applyProtection="0"/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0" fontId="43" fillId="41" borderId="31">
      <alignment horizontal="left" vertical="center"/>
    </xf>
    <xf numFmtId="0" fontId="59" fillId="0" borderId="0" applyNumberFormat="0" applyFill="0" applyBorder="0" applyAlignment="0" applyProtection="0"/>
    <xf numFmtId="0" fontId="65" fillId="52" borderId="23" applyNumberFormat="0" applyAlignment="0" applyProtection="0"/>
    <xf numFmtId="0" fontId="43" fillId="0" borderId="11">
      <alignment horizontal="right" vertical="center"/>
    </xf>
    <xf numFmtId="4" fontId="43" fillId="0" borderId="11">
      <alignment horizontal="right" vertical="center"/>
    </xf>
    <xf numFmtId="0" fontId="14" fillId="0" borderId="0"/>
    <xf numFmtId="0" fontId="43" fillId="0" borderId="11" applyNumberFormat="0" applyFill="0" applyAlignment="0" applyProtection="0"/>
    <xf numFmtId="0" fontId="69" fillId="65" borderId="22" applyNumberFormat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43" fillId="42" borderId="11"/>
    <xf numFmtId="4" fontId="43" fillId="42" borderId="11"/>
    <xf numFmtId="0" fontId="72" fillId="0" borderId="25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10" borderId="5" applyNumberFormat="0" applyAlignment="0" applyProtection="0"/>
    <xf numFmtId="0" fontId="43" fillId="41" borderId="0" applyBorder="0">
      <alignment horizontal="right" vertical="center"/>
    </xf>
    <xf numFmtId="0" fontId="43" fillId="41" borderId="0" applyBorder="0">
      <alignment horizontal="right" vertical="center"/>
    </xf>
    <xf numFmtId="0" fontId="43" fillId="0" borderId="0" applyBorder="0">
      <alignment horizontal="right" vertical="center"/>
    </xf>
    <xf numFmtId="0" fontId="41" fillId="0" borderId="0"/>
    <xf numFmtId="49" fontId="43" fillId="0" borderId="11" applyNumberFormat="0" applyFont="0" applyFill="0" applyBorder="0" applyProtection="0">
      <alignment horizontal="left" vertical="center" indent="2"/>
    </xf>
    <xf numFmtId="49" fontId="43" fillId="0" borderId="31" applyNumberFormat="0" applyFont="0" applyFill="0" applyBorder="0" applyProtection="0">
      <alignment horizontal="left" vertical="center" indent="5"/>
    </xf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4" borderId="0" applyNumberFormat="0" applyBorder="0" applyAlignment="0" applyProtection="0"/>
    <xf numFmtId="0" fontId="61" fillId="49" borderId="0" applyNumberFormat="0" applyBorder="0" applyAlignment="0" applyProtection="0"/>
    <xf numFmtId="4" fontId="41" fillId="0" borderId="0"/>
    <xf numFmtId="0" fontId="41" fillId="0" borderId="0"/>
    <xf numFmtId="0" fontId="14" fillId="0" borderId="0"/>
    <xf numFmtId="4" fontId="43" fillId="0" borderId="11" applyFill="0" applyBorder="0" applyProtection="0">
      <alignment horizontal="right" vertical="center"/>
    </xf>
    <xf numFmtId="49" fontId="42" fillId="0" borderId="11" applyNumberFormat="0" applyFill="0" applyBorder="0" applyProtection="0">
      <alignment horizontal="left" vertical="center"/>
    </xf>
    <xf numFmtId="0" fontId="41" fillId="42" borderId="0" applyNumberFormat="0" applyFont="0" applyBorder="0" applyAlignment="0" applyProtection="0"/>
    <xf numFmtId="0" fontId="70" fillId="48" borderId="0" applyNumberFormat="0" applyBorder="0" applyAlignment="0" applyProtection="0"/>
    <xf numFmtId="0" fontId="74" fillId="0" borderId="26" applyNumberFormat="0" applyFill="0" applyAlignment="0" applyProtection="0"/>
    <xf numFmtId="0" fontId="75" fillId="0" borderId="27" applyNumberFormat="0" applyFill="0" applyAlignment="0" applyProtection="0"/>
    <xf numFmtId="0" fontId="76" fillId="0" borderId="2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9" applyNumberFormat="0" applyFill="0" applyAlignment="0" applyProtection="0"/>
    <xf numFmtId="0" fontId="80" fillId="66" borderId="24" applyNumberFormat="0" applyAlignment="0" applyProtection="0"/>
    <xf numFmtId="0" fontId="47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22" fillId="10" borderId="5" applyNumberFormat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0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  <xf numFmtId="0" fontId="51" fillId="65" borderId="22" applyNumberFormat="0" applyAlignment="0" applyProtection="0"/>
    <xf numFmtId="0" fontId="53" fillId="65" borderId="23" applyNumberFormat="0" applyAlignment="0" applyProtection="0"/>
    <xf numFmtId="0" fontId="32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7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49" fontId="43" fillId="0" borderId="11" applyNumberFormat="0" applyFont="0" applyFill="0" applyBorder="0" applyProtection="0">
      <alignment horizontal="left" vertical="center" indent="2"/>
    </xf>
    <xf numFmtId="49" fontId="43" fillId="0" borderId="15" applyNumberFormat="0" applyFont="0" applyFill="0" applyBorder="0" applyProtection="0">
      <alignment horizontal="left" vertical="center" indent="5"/>
    </xf>
    <xf numFmtId="0" fontId="40" fillId="41" borderId="11">
      <alignment horizontal="right" vertical="center"/>
    </xf>
    <xf numFmtId="4" fontId="40" fillId="41" borderId="11">
      <alignment horizontal="right" vertical="center"/>
    </xf>
    <xf numFmtId="0" fontId="45" fillId="41" borderId="11">
      <alignment horizontal="right" vertical="center"/>
    </xf>
    <xf numFmtId="4" fontId="45" fillId="41" borderId="11">
      <alignment horizontal="right" vertical="center"/>
    </xf>
    <xf numFmtId="0" fontId="40" fillId="43" borderId="11">
      <alignment horizontal="right" vertical="center"/>
    </xf>
    <xf numFmtId="4" fontId="40" fillId="43" borderId="11">
      <alignment horizontal="right" vertical="center"/>
    </xf>
    <xf numFmtId="0" fontId="40" fillId="43" borderId="11">
      <alignment horizontal="right" vertical="center"/>
    </xf>
    <xf numFmtId="4" fontId="40" fillId="43" borderId="11">
      <alignment horizontal="right" vertical="center"/>
    </xf>
    <xf numFmtId="0" fontId="40" fillId="43" borderId="15">
      <alignment horizontal="right" vertical="center"/>
    </xf>
    <xf numFmtId="4" fontId="40" fillId="43" borderId="15">
      <alignment horizontal="right" vertical="center"/>
    </xf>
    <xf numFmtId="0" fontId="40" fillId="43" borderId="16">
      <alignment horizontal="right" vertical="center"/>
    </xf>
    <xf numFmtId="4" fontId="40" fillId="43" borderId="16">
      <alignment horizontal="right" vertical="center"/>
    </xf>
    <xf numFmtId="165" fontId="84" fillId="0" borderId="0" applyFont="0" applyFill="0" applyBorder="0" applyAlignment="0" applyProtection="0"/>
    <xf numFmtId="0" fontId="43" fillId="43" borderId="21">
      <alignment horizontal="left" vertical="center" wrapText="1" indent="2"/>
    </xf>
    <xf numFmtId="0" fontId="43" fillId="0" borderId="21">
      <alignment horizontal="left" vertical="center" wrapText="1" indent="2"/>
    </xf>
    <xf numFmtId="0" fontId="43" fillId="41" borderId="15">
      <alignment horizontal="left" vertical="center"/>
    </xf>
    <xf numFmtId="0" fontId="57" fillId="52" borderId="23" applyNumberFormat="0" applyAlignment="0" applyProtection="0"/>
    <xf numFmtId="0" fontId="43" fillId="0" borderId="11">
      <alignment horizontal="right" vertical="center"/>
    </xf>
    <xf numFmtId="4" fontId="43" fillId="0" borderId="11">
      <alignment horizontal="right" vertical="center"/>
    </xf>
    <xf numFmtId="0" fontId="84" fillId="0" borderId="0"/>
    <xf numFmtId="0" fontId="82" fillId="0" borderId="0"/>
    <xf numFmtId="0" fontId="8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2" fillId="0" borderId="0"/>
    <xf numFmtId="0" fontId="41" fillId="0" borderId="0"/>
    <xf numFmtId="4" fontId="43" fillId="0" borderId="11" applyFill="0" applyBorder="0" applyProtection="0">
      <alignment horizontal="right" vertical="center"/>
    </xf>
    <xf numFmtId="49" fontId="42" fillId="0" borderId="11" applyNumberFormat="0" applyFill="0" applyBorder="0" applyProtection="0">
      <alignment horizontal="left" vertical="center"/>
    </xf>
    <xf numFmtId="0" fontId="43" fillId="0" borderId="11" applyNumberFormat="0" applyFill="0" applyAlignment="0" applyProtection="0"/>
    <xf numFmtId="0" fontId="84" fillId="44" borderId="0" applyNumberFormat="0" applyFont="0" applyBorder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9" fontId="84" fillId="0" borderId="0" applyFont="0" applyFill="0" applyBorder="0" applyAlignment="0" applyProtection="0"/>
    <xf numFmtId="0" fontId="43" fillId="42" borderId="11"/>
    <xf numFmtId="4" fontId="43" fillId="42" borderId="11"/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43" borderId="21">
      <alignment horizontal="left" vertical="center" wrapText="1" indent="2"/>
    </xf>
    <xf numFmtId="0" fontId="43" fillId="0" borderId="21">
      <alignment horizontal="left" vertical="center" wrapText="1" indent="2"/>
    </xf>
    <xf numFmtId="0" fontId="41" fillId="0" borderId="0"/>
    <xf numFmtId="4" fontId="40" fillId="43" borderId="11">
      <alignment horizontal="right" vertical="center"/>
    </xf>
    <xf numFmtId="0" fontId="43" fillId="42" borderId="11"/>
    <xf numFmtId="0" fontId="53" fillId="65" borderId="23" applyNumberFormat="0" applyAlignment="0" applyProtection="0"/>
    <xf numFmtId="0" fontId="40" fillId="41" borderId="11">
      <alignment horizontal="right" vertical="center"/>
    </xf>
    <xf numFmtId="0" fontId="43" fillId="0" borderId="11">
      <alignment horizontal="right" vertical="center"/>
    </xf>
    <xf numFmtId="0" fontId="72" fillId="0" borderId="25" applyNumberFormat="0" applyFill="0" applyAlignment="0" applyProtection="0"/>
    <xf numFmtId="0" fontId="43" fillId="41" borderId="31">
      <alignment horizontal="left" vertical="center"/>
    </xf>
    <xf numFmtId="0" fontId="65" fillId="52" borderId="23" applyNumberFormat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48" fillId="68" borderId="30" applyNumberFormat="0" applyFont="0" applyAlignment="0" applyProtection="0"/>
    <xf numFmtId="0" fontId="43" fillId="0" borderId="33">
      <alignment horizontal="left" vertical="center" wrapText="1" indent="2"/>
    </xf>
    <xf numFmtId="4" fontId="43" fillId="42" borderId="11"/>
    <xf numFmtId="49" fontId="42" fillId="0" borderId="11" applyNumberFormat="0" applyFill="0" applyBorder="0" applyProtection="0">
      <alignment horizontal="left" vertical="center"/>
    </xf>
    <xf numFmtId="0" fontId="43" fillId="0" borderId="11">
      <alignment horizontal="right" vertical="center"/>
    </xf>
    <xf numFmtId="4" fontId="40" fillId="43" borderId="32">
      <alignment horizontal="right" vertical="center"/>
    </xf>
    <xf numFmtId="4" fontId="40" fillId="43" borderId="11">
      <alignment horizontal="right" vertical="center"/>
    </xf>
    <xf numFmtId="4" fontId="40" fillId="43" borderId="11">
      <alignment horizontal="right" vertical="center"/>
    </xf>
    <xf numFmtId="0" fontId="45" fillId="41" borderId="11">
      <alignment horizontal="right" vertical="center"/>
    </xf>
    <xf numFmtId="0" fontId="40" fillId="41" borderId="11">
      <alignment horizontal="right" vertical="center"/>
    </xf>
    <xf numFmtId="49" fontId="43" fillId="0" borderId="11" applyNumberFormat="0" applyFont="0" applyFill="0" applyBorder="0" applyProtection="0">
      <alignment horizontal="left" vertical="center" indent="2"/>
    </xf>
    <xf numFmtId="0" fontId="65" fillId="52" borderId="23" applyNumberFormat="0" applyAlignment="0" applyProtection="0"/>
    <xf numFmtId="0" fontId="51" fillId="65" borderId="22" applyNumberFormat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0" fontId="57" fillId="52" borderId="23" applyNumberFormat="0" applyAlignment="0" applyProtection="0"/>
    <xf numFmtId="4" fontId="43" fillId="0" borderId="11" applyFill="0" applyBorder="0" applyProtection="0">
      <alignment horizontal="right" vertical="center"/>
    </xf>
    <xf numFmtId="0" fontId="54" fillId="65" borderId="23" applyNumberFormat="0" applyAlignment="0" applyProtection="0"/>
    <xf numFmtId="0" fontId="72" fillId="0" borderId="25" applyNumberFormat="0" applyFill="0" applyAlignment="0" applyProtection="0"/>
    <xf numFmtId="0" fontId="69" fillId="65" borderId="22" applyNumberFormat="0" applyAlignment="0" applyProtection="0"/>
    <xf numFmtId="0" fontId="43" fillId="0" borderId="11" applyNumberFormat="0" applyFill="0" applyAlignment="0" applyProtection="0"/>
    <xf numFmtId="4" fontId="43" fillId="0" borderId="11">
      <alignment horizontal="right" vertical="center"/>
    </xf>
    <xf numFmtId="0" fontId="43" fillId="0" borderId="11">
      <alignment horizontal="right" vertical="center"/>
    </xf>
    <xf numFmtId="0" fontId="65" fillId="52" borderId="23" applyNumberFormat="0" applyAlignment="0" applyProtection="0"/>
    <xf numFmtId="0" fontId="51" fillId="65" borderId="22" applyNumberFormat="0" applyAlignment="0" applyProtection="0"/>
    <xf numFmtId="0" fontId="53" fillId="65" borderId="23" applyNumberFormat="0" applyAlignment="0" applyProtection="0"/>
    <xf numFmtId="0" fontId="43" fillId="43" borderId="33">
      <alignment horizontal="left" vertical="center" wrapText="1" indent="2"/>
    </xf>
    <xf numFmtId="0" fontId="54" fillId="65" borderId="23" applyNumberFormat="0" applyAlignment="0" applyProtection="0"/>
    <xf numFmtId="0" fontId="54" fillId="65" borderId="23" applyNumberFormat="0" applyAlignment="0" applyProtection="0"/>
    <xf numFmtId="4" fontId="40" fillId="43" borderId="31">
      <alignment horizontal="right" vertical="center"/>
    </xf>
    <xf numFmtId="0" fontId="40" fillId="43" borderId="31">
      <alignment horizontal="right" vertical="center"/>
    </xf>
    <xf numFmtId="0" fontId="40" fillId="43" borderId="11">
      <alignment horizontal="right" vertical="center"/>
    </xf>
    <xf numFmtId="4" fontId="45" fillId="41" borderId="11">
      <alignment horizontal="right" vertical="center"/>
    </xf>
    <xf numFmtId="0" fontId="57" fillId="52" borderId="23" applyNumberFormat="0" applyAlignment="0" applyProtection="0"/>
    <xf numFmtId="0" fontId="32" fillId="0" borderId="25" applyNumberFormat="0" applyFill="0" applyAlignment="0" applyProtection="0"/>
    <xf numFmtId="0" fontId="72" fillId="0" borderId="25" applyNumberFormat="0" applyFill="0" applyAlignment="0" applyProtection="0"/>
    <xf numFmtId="0" fontId="48" fillId="68" borderId="30" applyNumberFormat="0" applyFont="0" applyAlignment="0" applyProtection="0"/>
    <xf numFmtId="0" fontId="65" fillId="52" borderId="23" applyNumberFormat="0" applyAlignment="0" applyProtection="0"/>
    <xf numFmtId="49" fontId="42" fillId="0" borderId="11" applyNumberFormat="0" applyFill="0" applyBorder="0" applyProtection="0">
      <alignment horizontal="left" vertical="center"/>
    </xf>
    <xf numFmtId="0" fontId="43" fillId="43" borderId="33">
      <alignment horizontal="left" vertical="center" wrapText="1" indent="2"/>
    </xf>
    <xf numFmtId="0" fontId="54" fillId="65" borderId="23" applyNumberFormat="0" applyAlignment="0" applyProtection="0"/>
    <xf numFmtId="0" fontId="43" fillId="0" borderId="33">
      <alignment horizontal="left" vertical="center" wrapText="1" indent="2"/>
    </xf>
    <xf numFmtId="0" fontId="48" fillId="68" borderId="30" applyNumberFormat="0" applyFont="0" applyAlignment="0" applyProtection="0"/>
    <xf numFmtId="0" fontId="41" fillId="68" borderId="30" applyNumberFormat="0" applyFont="0" applyAlignment="0" applyProtection="0"/>
    <xf numFmtId="0" fontId="69" fillId="65" borderId="22" applyNumberFormat="0" applyAlignment="0" applyProtection="0"/>
    <xf numFmtId="0" fontId="72" fillId="0" borderId="25" applyNumberFormat="0" applyFill="0" applyAlignment="0" applyProtection="0"/>
    <xf numFmtId="4" fontId="43" fillId="42" borderId="11"/>
    <xf numFmtId="0" fontId="40" fillId="43" borderId="11">
      <alignment horizontal="right" vertical="center"/>
    </xf>
    <xf numFmtId="0" fontId="72" fillId="0" borderId="25" applyNumberFormat="0" applyFill="0" applyAlignment="0" applyProtection="0"/>
    <xf numFmtId="4" fontId="40" fillId="43" borderId="32">
      <alignment horizontal="right" vertical="center"/>
    </xf>
    <xf numFmtId="0" fontId="53" fillId="65" borderId="23" applyNumberFormat="0" applyAlignment="0" applyProtection="0"/>
    <xf numFmtId="0" fontId="40" fillId="43" borderId="31">
      <alignment horizontal="right" vertical="center"/>
    </xf>
    <xf numFmtId="0" fontId="54" fillId="65" borderId="23" applyNumberFormat="0" applyAlignment="0" applyProtection="0"/>
    <xf numFmtId="0" fontId="32" fillId="0" borderId="25" applyNumberFormat="0" applyFill="0" applyAlignment="0" applyProtection="0"/>
    <xf numFmtId="0" fontId="48" fillId="68" borderId="30" applyNumberFormat="0" applyFont="0" applyAlignment="0" applyProtection="0"/>
    <xf numFmtId="4" fontId="40" fillId="43" borderId="31">
      <alignment horizontal="right" vertical="center"/>
    </xf>
    <xf numFmtId="0" fontId="43" fillId="43" borderId="33">
      <alignment horizontal="left" vertical="center" wrapText="1" indent="2"/>
    </xf>
    <xf numFmtId="0" fontId="43" fillId="42" borderId="11"/>
    <xf numFmtId="166" fontId="43" fillId="69" borderId="11" applyNumberFormat="0" applyFont="0" applyBorder="0" applyAlignment="0" applyProtection="0">
      <alignment horizontal="right" vertical="center"/>
    </xf>
    <xf numFmtId="0" fontId="43" fillId="0" borderId="11" applyNumberFormat="0" applyFill="0" applyAlignment="0" applyProtection="0"/>
    <xf numFmtId="4" fontId="43" fillId="0" borderId="11" applyFill="0" applyBorder="0" applyProtection="0">
      <alignment horizontal="right" vertical="center"/>
    </xf>
    <xf numFmtId="4" fontId="40" fillId="41" borderId="11">
      <alignment horizontal="right" vertical="center"/>
    </xf>
    <xf numFmtId="0" fontId="32" fillId="0" borderId="25" applyNumberFormat="0" applyFill="0" applyAlignment="0" applyProtection="0"/>
    <xf numFmtId="49" fontId="42" fillId="0" borderId="11" applyNumberFormat="0" applyFill="0" applyBorder="0" applyProtection="0">
      <alignment horizontal="left" vertical="center"/>
    </xf>
    <xf numFmtId="49" fontId="43" fillId="0" borderId="31" applyNumberFormat="0" applyFont="0" applyFill="0" applyBorder="0" applyProtection="0">
      <alignment horizontal="left" vertical="center" indent="5"/>
    </xf>
    <xf numFmtId="0" fontId="43" fillId="41" borderId="31">
      <alignment horizontal="left" vertical="center"/>
    </xf>
    <xf numFmtId="0" fontId="54" fillId="65" borderId="23" applyNumberFormat="0" applyAlignment="0" applyProtection="0"/>
    <xf numFmtId="4" fontId="40" fillId="43" borderId="32">
      <alignment horizontal="right" vertical="center"/>
    </xf>
    <xf numFmtId="0" fontId="65" fillId="52" borderId="23" applyNumberFormat="0" applyAlignment="0" applyProtection="0"/>
    <xf numFmtId="0" fontId="65" fillId="52" borderId="23" applyNumberFormat="0" applyAlignment="0" applyProtection="0"/>
    <xf numFmtId="0" fontId="48" fillId="68" borderId="30" applyNumberFormat="0" applyFont="0" applyAlignment="0" applyProtection="0"/>
    <xf numFmtId="0" fontId="69" fillId="65" borderId="22" applyNumberFormat="0" applyAlignment="0" applyProtection="0"/>
    <xf numFmtId="0" fontId="72" fillId="0" borderId="25" applyNumberFormat="0" applyFill="0" applyAlignment="0" applyProtection="0"/>
    <xf numFmtId="0" fontId="40" fillId="43" borderId="11">
      <alignment horizontal="right" vertical="center"/>
    </xf>
    <xf numFmtId="0" fontId="41" fillId="68" borderId="30" applyNumberFormat="0" applyFont="0" applyAlignment="0" applyProtection="0"/>
    <xf numFmtId="4" fontId="43" fillId="0" borderId="11">
      <alignment horizontal="right" vertical="center"/>
    </xf>
    <xf numFmtId="0" fontId="72" fillId="0" borderId="25" applyNumberFormat="0" applyFill="0" applyAlignment="0" applyProtection="0"/>
    <xf numFmtId="0" fontId="40" fillId="43" borderId="11">
      <alignment horizontal="right" vertical="center"/>
    </xf>
    <xf numFmtId="0" fontId="40" fillId="43" borderId="11">
      <alignment horizontal="right" vertical="center"/>
    </xf>
    <xf numFmtId="4" fontId="45" fillId="41" borderId="11">
      <alignment horizontal="right" vertical="center"/>
    </xf>
    <xf numFmtId="0" fontId="40" fillId="41" borderId="11">
      <alignment horizontal="right" vertical="center"/>
    </xf>
    <xf numFmtId="4" fontId="40" fillId="41" borderId="11">
      <alignment horizontal="right" vertical="center"/>
    </xf>
    <xf numFmtId="0" fontId="45" fillId="41" borderId="11">
      <alignment horizontal="right" vertical="center"/>
    </xf>
    <xf numFmtId="4" fontId="45" fillId="41" borderId="11">
      <alignment horizontal="right" vertical="center"/>
    </xf>
    <xf numFmtId="0" fontId="40" fillId="43" borderId="11">
      <alignment horizontal="right" vertical="center"/>
    </xf>
    <xf numFmtId="4" fontId="40" fillId="43" borderId="11">
      <alignment horizontal="right" vertical="center"/>
    </xf>
    <xf numFmtId="0" fontId="40" fillId="43" borderId="11">
      <alignment horizontal="right" vertical="center"/>
    </xf>
    <xf numFmtId="4" fontId="40" fillId="43" borderId="11">
      <alignment horizontal="right" vertical="center"/>
    </xf>
    <xf numFmtId="0" fontId="40" fillId="43" borderId="31">
      <alignment horizontal="right" vertical="center"/>
    </xf>
    <xf numFmtId="4" fontId="40" fillId="43" borderId="31">
      <alignment horizontal="right" vertical="center"/>
    </xf>
    <xf numFmtId="0" fontId="40" fillId="43" borderId="32">
      <alignment horizontal="right" vertical="center"/>
    </xf>
    <xf numFmtId="4" fontId="40" fillId="43" borderId="32">
      <alignment horizontal="right" vertical="center"/>
    </xf>
    <xf numFmtId="0" fontId="54" fillId="65" borderId="23" applyNumberFormat="0" applyAlignment="0" applyProtection="0"/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0" fontId="43" fillId="41" borderId="31">
      <alignment horizontal="left" vertical="center"/>
    </xf>
    <xf numFmtId="0" fontId="65" fillId="52" borderId="23" applyNumberFormat="0" applyAlignment="0" applyProtection="0"/>
    <xf numFmtId="0" fontId="43" fillId="0" borderId="11">
      <alignment horizontal="right" vertical="center"/>
    </xf>
    <xf numFmtId="4" fontId="43" fillId="0" borderId="11">
      <alignment horizontal="right" vertical="center"/>
    </xf>
    <xf numFmtId="0" fontId="43" fillId="0" borderId="11" applyNumberFormat="0" applyFill="0" applyAlignment="0" applyProtection="0"/>
    <xf numFmtId="0" fontId="69" fillId="65" borderId="22" applyNumberFormat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43" fillId="42" borderId="11"/>
    <xf numFmtId="4" fontId="43" fillId="42" borderId="11"/>
    <xf numFmtId="0" fontId="72" fillId="0" borderId="25" applyNumberFormat="0" applyFill="0" applyAlignment="0" applyProtection="0"/>
    <xf numFmtId="0" fontId="41" fillId="68" borderId="30" applyNumberFormat="0" applyFont="0" applyAlignment="0" applyProtection="0"/>
    <xf numFmtId="0" fontId="48" fillId="68" borderId="30" applyNumberFormat="0" applyFont="0" applyAlignment="0" applyProtection="0"/>
    <xf numFmtId="0" fontId="43" fillId="0" borderId="11" applyNumberFormat="0" applyFill="0" applyAlignment="0" applyProtection="0"/>
    <xf numFmtId="0" fontId="32" fillId="0" borderId="25" applyNumberFormat="0" applyFill="0" applyAlignment="0" applyProtection="0"/>
    <xf numFmtId="0" fontId="72" fillId="0" borderId="25" applyNumberFormat="0" applyFill="0" applyAlignment="0" applyProtection="0"/>
    <xf numFmtId="0" fontId="57" fillId="52" borderId="23" applyNumberFormat="0" applyAlignment="0" applyProtection="0"/>
    <xf numFmtId="0" fontId="54" fillId="65" borderId="23" applyNumberFormat="0" applyAlignment="0" applyProtection="0"/>
    <xf numFmtId="4" fontId="45" fillId="41" borderId="11">
      <alignment horizontal="right" vertical="center"/>
    </xf>
    <xf numFmtId="0" fontId="40" fillId="41" borderId="11">
      <alignment horizontal="right" vertical="center"/>
    </xf>
    <xf numFmtId="166" fontId="43" fillId="69" borderId="11" applyNumberFormat="0" applyFont="0" applyBorder="0" applyAlignment="0" applyProtection="0">
      <alignment horizontal="right" vertical="center"/>
    </xf>
    <xf numFmtId="0" fontId="32" fillId="0" borderId="25" applyNumberFormat="0" applyFill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49" fontId="43" fillId="0" borderId="31" applyNumberFormat="0" applyFont="0" applyFill="0" applyBorder="0" applyProtection="0">
      <alignment horizontal="left" vertical="center" indent="5"/>
    </xf>
    <xf numFmtId="49" fontId="43" fillId="0" borderId="11" applyNumberFormat="0" applyFont="0" applyFill="0" applyBorder="0" applyProtection="0">
      <alignment horizontal="left" vertical="center" indent="2"/>
    </xf>
    <xf numFmtId="4" fontId="43" fillId="0" borderId="11" applyFill="0" applyBorder="0" applyProtection="0">
      <alignment horizontal="right" vertical="center"/>
    </xf>
    <xf numFmtId="49" fontId="42" fillId="0" borderId="11" applyNumberFormat="0" applyFill="0" applyBorder="0" applyProtection="0">
      <alignment horizontal="left" vertical="center"/>
    </xf>
    <xf numFmtId="0" fontId="43" fillId="0" borderId="33">
      <alignment horizontal="left" vertical="center" wrapText="1" indent="2"/>
    </xf>
    <xf numFmtId="0" fontId="69" fillId="65" borderId="22" applyNumberFormat="0" applyAlignment="0" applyProtection="0"/>
    <xf numFmtId="0" fontId="40" fillId="43" borderId="32">
      <alignment horizontal="right" vertical="center"/>
    </xf>
    <xf numFmtId="0" fontId="57" fillId="52" borderId="23" applyNumberFormat="0" applyAlignment="0" applyProtection="0"/>
    <xf numFmtId="0" fontId="40" fillId="43" borderId="32">
      <alignment horizontal="right" vertical="center"/>
    </xf>
    <xf numFmtId="4" fontId="40" fillId="43" borderId="11">
      <alignment horizontal="right" vertical="center"/>
    </xf>
    <xf numFmtId="0" fontId="40" fillId="43" borderId="11">
      <alignment horizontal="right" vertical="center"/>
    </xf>
    <xf numFmtId="0" fontId="51" fillId="65" borderId="22" applyNumberFormat="0" applyAlignment="0" applyProtection="0"/>
    <xf numFmtId="0" fontId="53" fillId="65" borderId="23" applyNumberFormat="0" applyAlignment="0" applyProtection="0"/>
    <xf numFmtId="0" fontId="32" fillId="0" borderId="25" applyNumberFormat="0" applyFill="0" applyAlignment="0" applyProtection="0"/>
    <xf numFmtId="0" fontId="43" fillId="42" borderId="11"/>
    <xf numFmtId="4" fontId="43" fillId="42" borderId="11"/>
    <xf numFmtId="4" fontId="40" fillId="43" borderId="11">
      <alignment horizontal="right" vertical="center"/>
    </xf>
    <xf numFmtId="0" fontId="45" fillId="41" borderId="11">
      <alignment horizontal="right" vertical="center"/>
    </xf>
    <xf numFmtId="0" fontId="57" fillId="52" borderId="23" applyNumberFormat="0" applyAlignment="0" applyProtection="0"/>
    <xf numFmtId="0" fontId="54" fillId="65" borderId="23" applyNumberFormat="0" applyAlignment="0" applyProtection="0"/>
    <xf numFmtId="4" fontId="43" fillId="0" borderId="11">
      <alignment horizontal="right" vertical="center"/>
    </xf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0" fontId="69" fillId="65" borderId="22" applyNumberFormat="0" applyAlignment="0" applyProtection="0"/>
    <xf numFmtId="0" fontId="65" fillId="52" borderId="23" applyNumberFormat="0" applyAlignment="0" applyProtection="0"/>
    <xf numFmtId="0" fontId="53" fillId="65" borderId="23" applyNumberFormat="0" applyAlignment="0" applyProtection="0"/>
    <xf numFmtId="0" fontId="51" fillId="65" borderId="22" applyNumberFormat="0" applyAlignment="0" applyProtection="0"/>
    <xf numFmtId="0" fontId="40" fillId="43" borderId="32">
      <alignment horizontal="right" vertical="center"/>
    </xf>
    <xf numFmtId="0" fontId="45" fillId="41" borderId="11">
      <alignment horizontal="right" vertical="center"/>
    </xf>
    <xf numFmtId="4" fontId="40" fillId="41" borderId="11">
      <alignment horizontal="right" vertical="center"/>
    </xf>
    <xf numFmtId="4" fontId="40" fillId="43" borderId="11">
      <alignment horizontal="right" vertical="center"/>
    </xf>
    <xf numFmtId="49" fontId="43" fillId="0" borderId="31" applyNumberFormat="0" applyFont="0" applyFill="0" applyBorder="0" applyProtection="0">
      <alignment horizontal="left" vertical="center" indent="5"/>
    </xf>
    <xf numFmtId="4" fontId="43" fillId="0" borderId="11" applyFill="0" applyBorder="0" applyProtection="0">
      <alignment horizontal="right" vertical="center"/>
    </xf>
    <xf numFmtId="4" fontId="40" fillId="41" borderId="11">
      <alignment horizontal="right" vertical="center"/>
    </xf>
    <xf numFmtId="0" fontId="41" fillId="0" borderId="0"/>
    <xf numFmtId="0" fontId="65" fillId="52" borderId="23" applyNumberFormat="0" applyAlignment="0" applyProtection="0"/>
    <xf numFmtId="0" fontId="57" fillId="52" borderId="23" applyNumberFormat="0" applyAlignment="0" applyProtection="0"/>
    <xf numFmtId="0" fontId="53" fillId="65" borderId="23" applyNumberFormat="0" applyAlignment="0" applyProtection="0"/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0" fontId="51" fillId="65" borderId="22" applyNumberFormat="0" applyAlignment="0" applyProtection="0"/>
    <xf numFmtId="0" fontId="53" fillId="65" borderId="23" applyNumberFormat="0" applyAlignment="0" applyProtection="0"/>
    <xf numFmtId="0" fontId="54" fillId="65" borderId="23" applyNumberFormat="0" applyAlignment="0" applyProtection="0"/>
    <xf numFmtId="0" fontId="57" fillId="52" borderId="23" applyNumberFormat="0" applyAlignment="0" applyProtection="0"/>
    <xf numFmtId="0" fontId="32" fillId="0" borderId="25" applyNumberFormat="0" applyFill="0" applyAlignment="0" applyProtection="0"/>
    <xf numFmtId="0" fontId="65" fillId="52" borderId="23" applyNumberFormat="0" applyAlignment="0" applyProtection="0"/>
    <xf numFmtId="0" fontId="48" fillId="68" borderId="30" applyNumberFormat="0" applyFont="0" applyAlignment="0" applyProtection="0"/>
    <xf numFmtId="0" fontId="41" fillId="68" borderId="30" applyNumberFormat="0" applyFont="0" applyAlignment="0" applyProtection="0"/>
    <xf numFmtId="0" fontId="69" fillId="65" borderId="22" applyNumberFormat="0" applyAlignment="0" applyProtection="0"/>
    <xf numFmtId="0" fontId="72" fillId="0" borderId="25" applyNumberFormat="0" applyFill="0" applyAlignment="0" applyProtection="0"/>
    <xf numFmtId="0" fontId="54" fillId="65" borderId="23" applyNumberFormat="0" applyAlignment="0" applyProtection="0"/>
    <xf numFmtId="0" fontId="65" fillId="52" borderId="23" applyNumberFormat="0" applyAlignment="0" applyProtection="0"/>
    <xf numFmtId="0" fontId="48" fillId="68" borderId="30" applyNumberFormat="0" applyFont="0" applyAlignment="0" applyProtection="0"/>
    <xf numFmtId="0" fontId="69" fillId="65" borderId="22" applyNumberFormat="0" applyAlignment="0" applyProtection="0"/>
    <xf numFmtId="0" fontId="72" fillId="0" borderId="25" applyNumberFormat="0" applyFill="0" applyAlignment="0" applyProtection="0"/>
    <xf numFmtId="0" fontId="40" fillId="43" borderId="15">
      <alignment horizontal="right" vertical="center"/>
    </xf>
    <xf numFmtId="4" fontId="40" fillId="43" borderId="15">
      <alignment horizontal="right" vertical="center"/>
    </xf>
    <xf numFmtId="0" fontId="40" fillId="43" borderId="16">
      <alignment horizontal="right" vertical="center"/>
    </xf>
    <xf numFmtId="4" fontId="40" fillId="43" borderId="16">
      <alignment horizontal="right" vertical="center"/>
    </xf>
    <xf numFmtId="0" fontId="54" fillId="65" borderId="23" applyNumberFormat="0" applyAlignment="0" applyProtection="0"/>
    <xf numFmtId="0" fontId="43" fillId="43" borderId="21">
      <alignment horizontal="left" vertical="center" wrapText="1" indent="2"/>
    </xf>
    <xf numFmtId="0" fontId="43" fillId="0" borderId="21">
      <alignment horizontal="left" vertical="center" wrapText="1" indent="2"/>
    </xf>
    <xf numFmtId="0" fontId="43" fillId="41" borderId="15">
      <alignment horizontal="left" vertical="center"/>
    </xf>
    <xf numFmtId="0" fontId="65" fillId="52" borderId="23" applyNumberFormat="0" applyAlignment="0" applyProtection="0"/>
    <xf numFmtId="0" fontId="69" fillId="65" borderId="22" applyNumberFormat="0" applyAlignment="0" applyProtection="0"/>
    <xf numFmtId="0" fontId="72" fillId="0" borderId="25" applyNumberFormat="0" applyFill="0" applyAlignment="0" applyProtection="0"/>
    <xf numFmtId="49" fontId="43" fillId="0" borderId="15" applyNumberFormat="0" applyFont="0" applyFill="0" applyBorder="0" applyProtection="0">
      <alignment horizontal="left" vertical="center" indent="5"/>
    </xf>
    <xf numFmtId="0" fontId="51" fillId="65" borderId="22" applyNumberFormat="0" applyAlignment="0" applyProtection="0"/>
    <xf numFmtId="0" fontId="53" fillId="65" borderId="23" applyNumberFormat="0" applyAlignment="0" applyProtection="0"/>
    <xf numFmtId="0" fontId="32" fillId="0" borderId="25" applyNumberFormat="0" applyFill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0" fontId="40" fillId="41" borderId="11">
      <alignment horizontal="right" vertical="center"/>
    </xf>
    <xf numFmtId="4" fontId="40" fillId="41" borderId="11">
      <alignment horizontal="right" vertical="center"/>
    </xf>
    <xf numFmtId="0" fontId="45" fillId="41" borderId="11">
      <alignment horizontal="right" vertical="center"/>
    </xf>
    <xf numFmtId="4" fontId="45" fillId="41" borderId="11">
      <alignment horizontal="right" vertical="center"/>
    </xf>
    <xf numFmtId="0" fontId="40" fillId="43" borderId="11">
      <alignment horizontal="right" vertical="center"/>
    </xf>
    <xf numFmtId="4" fontId="40" fillId="43" borderId="11">
      <alignment horizontal="right" vertical="center"/>
    </xf>
    <xf numFmtId="0" fontId="40" fillId="43" borderId="11">
      <alignment horizontal="right" vertical="center"/>
    </xf>
    <xf numFmtId="4" fontId="40" fillId="43" borderId="11">
      <alignment horizontal="right" vertical="center"/>
    </xf>
    <xf numFmtId="0" fontId="57" fillId="52" borderId="23" applyNumberFormat="0" applyAlignment="0" applyProtection="0"/>
    <xf numFmtId="0" fontId="43" fillId="0" borderId="11">
      <alignment horizontal="right" vertical="center"/>
    </xf>
    <xf numFmtId="4" fontId="43" fillId="0" borderId="11">
      <alignment horizontal="right" vertical="center"/>
    </xf>
    <xf numFmtId="4" fontId="43" fillId="0" borderId="11" applyFill="0" applyBorder="0" applyProtection="0">
      <alignment horizontal="right" vertical="center"/>
    </xf>
    <xf numFmtId="49" fontId="42" fillId="0" borderId="11" applyNumberFormat="0" applyFill="0" applyBorder="0" applyProtection="0">
      <alignment horizontal="left" vertical="center"/>
    </xf>
    <xf numFmtId="0" fontId="43" fillId="0" borderId="11" applyNumberFormat="0" applyFill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43" fillId="42" borderId="11"/>
    <xf numFmtId="4" fontId="43" fillId="42" borderId="11"/>
    <xf numFmtId="4" fontId="40" fillId="43" borderId="11">
      <alignment horizontal="right" vertical="center"/>
    </xf>
    <xf numFmtId="0" fontId="43" fillId="42" borderId="11"/>
    <xf numFmtId="0" fontId="53" fillId="65" borderId="23" applyNumberFormat="0" applyAlignment="0" applyProtection="0"/>
    <xf numFmtId="0" fontId="40" fillId="41" borderId="11">
      <alignment horizontal="right" vertical="center"/>
    </xf>
    <xf numFmtId="0" fontId="43" fillId="0" borderId="11">
      <alignment horizontal="right" vertical="center"/>
    </xf>
    <xf numFmtId="0" fontId="72" fillId="0" borderId="25" applyNumberFormat="0" applyFill="0" applyAlignment="0" applyProtection="0"/>
    <xf numFmtId="0" fontId="43" fillId="41" borderId="31">
      <alignment horizontal="left" vertical="center"/>
    </xf>
    <xf numFmtId="0" fontId="65" fillId="52" borderId="23" applyNumberFormat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48" fillId="68" borderId="30" applyNumberFormat="0" applyFont="0" applyAlignment="0" applyProtection="0"/>
    <xf numFmtId="0" fontId="43" fillId="0" borderId="33">
      <alignment horizontal="left" vertical="center" wrapText="1" indent="2"/>
    </xf>
    <xf numFmtId="4" fontId="43" fillId="42" borderId="11"/>
    <xf numFmtId="49" fontId="42" fillId="0" borderId="11" applyNumberFormat="0" applyFill="0" applyBorder="0" applyProtection="0">
      <alignment horizontal="left" vertical="center"/>
    </xf>
    <xf numFmtId="0" fontId="43" fillId="0" borderId="11">
      <alignment horizontal="right" vertical="center"/>
    </xf>
    <xf numFmtId="4" fontId="40" fillId="43" borderId="32">
      <alignment horizontal="right" vertical="center"/>
    </xf>
    <xf numFmtId="4" fontId="40" fillId="43" borderId="11">
      <alignment horizontal="right" vertical="center"/>
    </xf>
    <xf numFmtId="4" fontId="40" fillId="43" borderId="11">
      <alignment horizontal="right" vertical="center"/>
    </xf>
    <xf numFmtId="0" fontId="45" fillId="41" borderId="11">
      <alignment horizontal="right" vertical="center"/>
    </xf>
    <xf numFmtId="0" fontId="40" fillId="41" borderId="11">
      <alignment horizontal="right" vertical="center"/>
    </xf>
    <xf numFmtId="49" fontId="43" fillId="0" borderId="11" applyNumberFormat="0" applyFont="0" applyFill="0" applyBorder="0" applyProtection="0">
      <alignment horizontal="left" vertical="center" indent="2"/>
    </xf>
    <xf numFmtId="0" fontId="65" fillId="52" borderId="23" applyNumberFormat="0" applyAlignment="0" applyProtection="0"/>
    <xf numFmtId="0" fontId="51" fillId="65" borderId="22" applyNumberFormat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0" fontId="57" fillId="52" borderId="23" applyNumberFormat="0" applyAlignment="0" applyProtection="0"/>
    <xf numFmtId="4" fontId="43" fillId="0" borderId="11" applyFill="0" applyBorder="0" applyProtection="0">
      <alignment horizontal="right" vertical="center"/>
    </xf>
    <xf numFmtId="0" fontId="54" fillId="65" borderId="23" applyNumberFormat="0" applyAlignment="0" applyProtection="0"/>
    <xf numFmtId="0" fontId="72" fillId="0" borderId="25" applyNumberFormat="0" applyFill="0" applyAlignment="0" applyProtection="0"/>
    <xf numFmtId="0" fontId="69" fillId="65" borderId="22" applyNumberFormat="0" applyAlignment="0" applyProtection="0"/>
    <xf numFmtId="0" fontId="43" fillId="0" borderId="11" applyNumberFormat="0" applyFill="0" applyAlignment="0" applyProtection="0"/>
    <xf numFmtId="4" fontId="43" fillId="0" borderId="11">
      <alignment horizontal="right" vertical="center"/>
    </xf>
    <xf numFmtId="0" fontId="43" fillId="0" borderId="11">
      <alignment horizontal="right" vertical="center"/>
    </xf>
    <xf numFmtId="0" fontId="65" fillId="52" borderId="23" applyNumberFormat="0" applyAlignment="0" applyProtection="0"/>
    <xf numFmtId="0" fontId="51" fillId="65" borderId="22" applyNumberFormat="0" applyAlignment="0" applyProtection="0"/>
    <xf numFmtId="0" fontId="53" fillId="65" borderId="23" applyNumberFormat="0" applyAlignment="0" applyProtection="0"/>
    <xf numFmtId="0" fontId="43" fillId="43" borderId="33">
      <alignment horizontal="left" vertical="center" wrapText="1" indent="2"/>
    </xf>
    <xf numFmtId="0" fontId="54" fillId="65" borderId="23" applyNumberFormat="0" applyAlignment="0" applyProtection="0"/>
    <xf numFmtId="0" fontId="54" fillId="65" borderId="23" applyNumberFormat="0" applyAlignment="0" applyProtection="0"/>
    <xf numFmtId="4" fontId="40" fillId="43" borderId="31">
      <alignment horizontal="right" vertical="center"/>
    </xf>
    <xf numFmtId="0" fontId="40" fillId="43" borderId="31">
      <alignment horizontal="right" vertical="center"/>
    </xf>
    <xf numFmtId="0" fontId="40" fillId="43" borderId="11">
      <alignment horizontal="right" vertical="center"/>
    </xf>
    <xf numFmtId="4" fontId="45" fillId="41" borderId="11">
      <alignment horizontal="right" vertical="center"/>
    </xf>
    <xf numFmtId="0" fontId="57" fillId="52" borderId="23" applyNumberFormat="0" applyAlignment="0" applyProtection="0"/>
    <xf numFmtId="0" fontId="32" fillId="0" borderId="25" applyNumberFormat="0" applyFill="0" applyAlignment="0" applyProtection="0"/>
    <xf numFmtId="0" fontId="72" fillId="0" borderId="25" applyNumberFormat="0" applyFill="0" applyAlignment="0" applyProtection="0"/>
    <xf numFmtId="0" fontId="48" fillId="68" borderId="30" applyNumberFormat="0" applyFont="0" applyAlignment="0" applyProtection="0"/>
    <xf numFmtId="0" fontId="65" fillId="52" borderId="23" applyNumberFormat="0" applyAlignment="0" applyProtection="0"/>
    <xf numFmtId="49" fontId="42" fillId="0" borderId="11" applyNumberFormat="0" applyFill="0" applyBorder="0" applyProtection="0">
      <alignment horizontal="left" vertical="center"/>
    </xf>
    <xf numFmtId="0" fontId="43" fillId="43" borderId="33">
      <alignment horizontal="left" vertical="center" wrapText="1" indent="2"/>
    </xf>
    <xf numFmtId="0" fontId="54" fillId="65" borderId="23" applyNumberFormat="0" applyAlignment="0" applyProtection="0"/>
    <xf numFmtId="0" fontId="43" fillId="0" borderId="33">
      <alignment horizontal="left" vertical="center" wrapText="1" indent="2"/>
    </xf>
    <xf numFmtId="0" fontId="48" fillId="68" borderId="30" applyNumberFormat="0" applyFont="0" applyAlignment="0" applyProtection="0"/>
    <xf numFmtId="0" fontId="41" fillId="68" borderId="30" applyNumberFormat="0" applyFont="0" applyAlignment="0" applyProtection="0"/>
    <xf numFmtId="0" fontId="69" fillId="65" borderId="22" applyNumberFormat="0" applyAlignment="0" applyProtection="0"/>
    <xf numFmtId="0" fontId="72" fillId="0" borderId="25" applyNumberFormat="0" applyFill="0" applyAlignment="0" applyProtection="0"/>
    <xf numFmtId="4" fontId="43" fillId="42" borderId="11"/>
    <xf numFmtId="0" fontId="40" fillId="43" borderId="11">
      <alignment horizontal="right" vertical="center"/>
    </xf>
    <xf numFmtId="0" fontId="72" fillId="0" borderId="25" applyNumberFormat="0" applyFill="0" applyAlignment="0" applyProtection="0"/>
    <xf numFmtId="4" fontId="40" fillId="43" borderId="32">
      <alignment horizontal="right" vertical="center"/>
    </xf>
    <xf numFmtId="0" fontId="53" fillId="65" borderId="23" applyNumberFormat="0" applyAlignment="0" applyProtection="0"/>
    <xf numFmtId="0" fontId="40" fillId="43" borderId="31">
      <alignment horizontal="right" vertical="center"/>
    </xf>
    <xf numFmtId="0" fontId="54" fillId="65" borderId="23" applyNumberFormat="0" applyAlignment="0" applyProtection="0"/>
    <xf numFmtId="0" fontId="32" fillId="0" borderId="25" applyNumberFormat="0" applyFill="0" applyAlignment="0" applyProtection="0"/>
    <xf numFmtId="0" fontId="48" fillId="68" borderId="30" applyNumberFormat="0" applyFont="0" applyAlignment="0" applyProtection="0"/>
    <xf numFmtId="4" fontId="40" fillId="43" borderId="31">
      <alignment horizontal="right" vertical="center"/>
    </xf>
    <xf numFmtId="0" fontId="43" fillId="43" borderId="33">
      <alignment horizontal="left" vertical="center" wrapText="1" indent="2"/>
    </xf>
    <xf numFmtId="0" fontId="43" fillId="42" borderId="11"/>
    <xf numFmtId="166" fontId="43" fillId="69" borderId="11" applyNumberFormat="0" applyFont="0" applyBorder="0" applyAlignment="0" applyProtection="0">
      <alignment horizontal="right" vertical="center"/>
    </xf>
    <xf numFmtId="0" fontId="43" fillId="0" borderId="11" applyNumberFormat="0" applyFill="0" applyAlignment="0" applyProtection="0"/>
    <xf numFmtId="4" fontId="43" fillId="0" borderId="11" applyFill="0" applyBorder="0" applyProtection="0">
      <alignment horizontal="right" vertical="center"/>
    </xf>
    <xf numFmtId="4" fontId="40" fillId="41" borderId="11">
      <alignment horizontal="right" vertical="center"/>
    </xf>
    <xf numFmtId="0" fontId="32" fillId="0" borderId="25" applyNumberFormat="0" applyFill="0" applyAlignment="0" applyProtection="0"/>
    <xf numFmtId="49" fontId="42" fillId="0" borderId="11" applyNumberFormat="0" applyFill="0" applyBorder="0" applyProtection="0">
      <alignment horizontal="left" vertical="center"/>
    </xf>
    <xf numFmtId="49" fontId="43" fillId="0" borderId="31" applyNumberFormat="0" applyFont="0" applyFill="0" applyBorder="0" applyProtection="0">
      <alignment horizontal="left" vertical="center" indent="5"/>
    </xf>
    <xf numFmtId="0" fontId="43" fillId="41" borderId="31">
      <alignment horizontal="left" vertical="center"/>
    </xf>
    <xf numFmtId="0" fontId="54" fillId="65" borderId="23" applyNumberFormat="0" applyAlignment="0" applyProtection="0"/>
    <xf numFmtId="4" fontId="40" fillId="43" borderId="32">
      <alignment horizontal="right" vertical="center"/>
    </xf>
    <xf numFmtId="0" fontId="65" fillId="52" borderId="23" applyNumberFormat="0" applyAlignment="0" applyProtection="0"/>
    <xf numFmtId="0" fontId="65" fillId="52" borderId="23" applyNumberFormat="0" applyAlignment="0" applyProtection="0"/>
    <xf numFmtId="0" fontId="48" fillId="68" borderId="30" applyNumberFormat="0" applyFont="0" applyAlignment="0" applyProtection="0"/>
    <xf numFmtId="0" fontId="69" fillId="65" borderId="22" applyNumberFormat="0" applyAlignment="0" applyProtection="0"/>
    <xf numFmtId="0" fontId="72" fillId="0" borderId="25" applyNumberFormat="0" applyFill="0" applyAlignment="0" applyProtection="0"/>
    <xf numFmtId="0" fontId="40" fillId="43" borderId="11">
      <alignment horizontal="right" vertical="center"/>
    </xf>
    <xf numFmtId="0" fontId="41" fillId="68" borderId="30" applyNumberFormat="0" applyFont="0" applyAlignment="0" applyProtection="0"/>
    <xf numFmtId="4" fontId="43" fillId="0" borderId="11">
      <alignment horizontal="right" vertical="center"/>
    </xf>
    <xf numFmtId="0" fontId="72" fillId="0" borderId="25" applyNumberFormat="0" applyFill="0" applyAlignment="0" applyProtection="0"/>
    <xf numFmtId="0" fontId="40" fillId="43" borderId="11">
      <alignment horizontal="right" vertical="center"/>
    </xf>
    <xf numFmtId="0" fontId="40" fillId="43" borderId="11">
      <alignment horizontal="right" vertical="center"/>
    </xf>
    <xf numFmtId="4" fontId="45" fillId="41" borderId="11">
      <alignment horizontal="right" vertical="center"/>
    </xf>
    <xf numFmtId="0" fontId="40" fillId="41" borderId="11">
      <alignment horizontal="right" vertical="center"/>
    </xf>
    <xf numFmtId="4" fontId="40" fillId="41" borderId="11">
      <alignment horizontal="right" vertical="center"/>
    </xf>
    <xf numFmtId="0" fontId="45" fillId="41" borderId="11">
      <alignment horizontal="right" vertical="center"/>
    </xf>
    <xf numFmtId="4" fontId="45" fillId="41" borderId="11">
      <alignment horizontal="right" vertical="center"/>
    </xf>
    <xf numFmtId="0" fontId="40" fillId="43" borderId="11">
      <alignment horizontal="right" vertical="center"/>
    </xf>
    <xf numFmtId="4" fontId="40" fillId="43" borderId="11">
      <alignment horizontal="right" vertical="center"/>
    </xf>
    <xf numFmtId="0" fontId="40" fillId="43" borderId="11">
      <alignment horizontal="right" vertical="center"/>
    </xf>
    <xf numFmtId="4" fontId="40" fillId="43" borderId="11">
      <alignment horizontal="right" vertical="center"/>
    </xf>
    <xf numFmtId="0" fontId="40" fillId="43" borderId="31">
      <alignment horizontal="right" vertical="center"/>
    </xf>
    <xf numFmtId="4" fontId="40" fillId="43" borderId="31">
      <alignment horizontal="right" vertical="center"/>
    </xf>
    <xf numFmtId="0" fontId="40" fillId="43" borderId="32">
      <alignment horizontal="right" vertical="center"/>
    </xf>
    <xf numFmtId="4" fontId="40" fillId="43" borderId="32">
      <alignment horizontal="right" vertical="center"/>
    </xf>
    <xf numFmtId="0" fontId="54" fillId="65" borderId="23" applyNumberFormat="0" applyAlignment="0" applyProtection="0"/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0" fontId="43" fillId="41" borderId="31">
      <alignment horizontal="left" vertical="center"/>
    </xf>
    <xf numFmtId="0" fontId="65" fillId="52" borderId="23" applyNumberFormat="0" applyAlignment="0" applyProtection="0"/>
    <xf numFmtId="0" fontId="43" fillId="0" borderId="11">
      <alignment horizontal="right" vertical="center"/>
    </xf>
    <xf numFmtId="4" fontId="43" fillId="0" borderId="11">
      <alignment horizontal="right" vertical="center"/>
    </xf>
    <xf numFmtId="0" fontId="43" fillId="0" borderId="11" applyNumberFormat="0" applyFill="0" applyAlignment="0" applyProtection="0"/>
    <xf numFmtId="0" fontId="69" fillId="65" borderId="22" applyNumberFormat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43" fillId="42" borderId="11"/>
    <xf numFmtId="4" fontId="43" fillId="42" borderId="11"/>
    <xf numFmtId="0" fontId="72" fillId="0" borderId="25" applyNumberFormat="0" applyFill="0" applyAlignment="0" applyProtection="0"/>
    <xf numFmtId="0" fontId="41" fillId="68" borderId="30" applyNumberFormat="0" applyFont="0" applyAlignment="0" applyProtection="0"/>
    <xf numFmtId="0" fontId="48" fillId="68" borderId="30" applyNumberFormat="0" applyFont="0" applyAlignment="0" applyProtection="0"/>
    <xf numFmtId="0" fontId="43" fillId="0" borderId="11" applyNumberFormat="0" applyFill="0" applyAlignment="0" applyProtection="0"/>
    <xf numFmtId="0" fontId="32" fillId="0" borderId="25" applyNumberFormat="0" applyFill="0" applyAlignment="0" applyProtection="0"/>
    <xf numFmtId="0" fontId="72" fillId="0" borderId="25" applyNumberFormat="0" applyFill="0" applyAlignment="0" applyProtection="0"/>
    <xf numFmtId="0" fontId="57" fillId="52" borderId="23" applyNumberFormat="0" applyAlignment="0" applyProtection="0"/>
    <xf numFmtId="0" fontId="54" fillId="65" borderId="23" applyNumberFormat="0" applyAlignment="0" applyProtection="0"/>
    <xf numFmtId="4" fontId="45" fillId="41" borderId="11">
      <alignment horizontal="right" vertical="center"/>
    </xf>
    <xf numFmtId="0" fontId="40" fillId="41" borderId="11">
      <alignment horizontal="right" vertical="center"/>
    </xf>
    <xf numFmtId="166" fontId="43" fillId="69" borderId="11" applyNumberFormat="0" applyFont="0" applyBorder="0" applyAlignment="0" applyProtection="0">
      <alignment horizontal="right" vertical="center"/>
    </xf>
    <xf numFmtId="0" fontId="32" fillId="0" borderId="25" applyNumberFormat="0" applyFill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49" fontId="43" fillId="0" borderId="31" applyNumberFormat="0" applyFont="0" applyFill="0" applyBorder="0" applyProtection="0">
      <alignment horizontal="left" vertical="center" indent="5"/>
    </xf>
    <xf numFmtId="49" fontId="43" fillId="0" borderId="11" applyNumberFormat="0" applyFont="0" applyFill="0" applyBorder="0" applyProtection="0">
      <alignment horizontal="left" vertical="center" indent="2"/>
    </xf>
    <xf numFmtId="4" fontId="43" fillId="0" borderId="11" applyFill="0" applyBorder="0" applyProtection="0">
      <alignment horizontal="right" vertical="center"/>
    </xf>
    <xf numFmtId="49" fontId="42" fillId="0" borderId="11" applyNumberFormat="0" applyFill="0" applyBorder="0" applyProtection="0">
      <alignment horizontal="left" vertical="center"/>
    </xf>
    <xf numFmtId="0" fontId="43" fillId="0" borderId="33">
      <alignment horizontal="left" vertical="center" wrapText="1" indent="2"/>
    </xf>
    <xf numFmtId="0" fontId="69" fillId="65" borderId="22" applyNumberFormat="0" applyAlignment="0" applyProtection="0"/>
    <xf numFmtId="0" fontId="40" fillId="43" borderId="32">
      <alignment horizontal="right" vertical="center"/>
    </xf>
    <xf numFmtId="0" fontId="57" fillId="52" borderId="23" applyNumberFormat="0" applyAlignment="0" applyProtection="0"/>
    <xf numFmtId="0" fontId="40" fillId="43" borderId="32">
      <alignment horizontal="right" vertical="center"/>
    </xf>
    <xf numFmtId="4" fontId="40" fillId="43" borderId="11">
      <alignment horizontal="right" vertical="center"/>
    </xf>
    <xf numFmtId="0" fontId="40" fillId="43" borderId="11">
      <alignment horizontal="right" vertical="center"/>
    </xf>
    <xf numFmtId="0" fontId="51" fillId="65" borderId="22" applyNumberFormat="0" applyAlignment="0" applyProtection="0"/>
    <xf numFmtId="0" fontId="53" fillId="65" borderId="23" applyNumberFormat="0" applyAlignment="0" applyProtection="0"/>
    <xf numFmtId="0" fontId="32" fillId="0" borderId="25" applyNumberFormat="0" applyFill="0" applyAlignment="0" applyProtection="0"/>
    <xf numFmtId="0" fontId="43" fillId="42" borderId="11"/>
    <xf numFmtId="4" fontId="43" fillId="42" borderId="11"/>
    <xf numFmtId="4" fontId="40" fillId="43" borderId="11">
      <alignment horizontal="right" vertical="center"/>
    </xf>
    <xf numFmtId="0" fontId="45" fillId="41" borderId="11">
      <alignment horizontal="right" vertical="center"/>
    </xf>
    <xf numFmtId="0" fontId="57" fillId="52" borderId="23" applyNumberFormat="0" applyAlignment="0" applyProtection="0"/>
    <xf numFmtId="0" fontId="54" fillId="65" borderId="23" applyNumberFormat="0" applyAlignment="0" applyProtection="0"/>
    <xf numFmtId="4" fontId="43" fillId="0" borderId="11">
      <alignment horizontal="right" vertical="center"/>
    </xf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0" fontId="69" fillId="65" borderId="22" applyNumberFormat="0" applyAlignment="0" applyProtection="0"/>
    <xf numFmtId="0" fontId="65" fillId="52" borderId="23" applyNumberFormat="0" applyAlignment="0" applyProtection="0"/>
    <xf numFmtId="0" fontId="53" fillId="65" borderId="23" applyNumberFormat="0" applyAlignment="0" applyProtection="0"/>
    <xf numFmtId="0" fontId="51" fillId="65" borderId="22" applyNumberFormat="0" applyAlignment="0" applyProtection="0"/>
    <xf numFmtId="0" fontId="40" fillId="43" borderId="32">
      <alignment horizontal="right" vertical="center"/>
    </xf>
    <xf numFmtId="0" fontId="45" fillId="41" borderId="11">
      <alignment horizontal="right" vertical="center"/>
    </xf>
    <xf numFmtId="4" fontId="40" fillId="41" borderId="11">
      <alignment horizontal="right" vertical="center"/>
    </xf>
    <xf numFmtId="4" fontId="40" fillId="43" borderId="11">
      <alignment horizontal="right" vertical="center"/>
    </xf>
    <xf numFmtId="49" fontId="43" fillId="0" borderId="31" applyNumberFormat="0" applyFont="0" applyFill="0" applyBorder="0" applyProtection="0">
      <alignment horizontal="left" vertical="center" indent="5"/>
    </xf>
    <xf numFmtId="4" fontId="43" fillId="0" borderId="11" applyFill="0" applyBorder="0" applyProtection="0">
      <alignment horizontal="right" vertical="center"/>
    </xf>
    <xf numFmtId="4" fontId="40" fillId="41" borderId="11">
      <alignment horizontal="right" vertical="center"/>
    </xf>
    <xf numFmtId="0" fontId="65" fillId="52" borderId="23" applyNumberFormat="0" applyAlignment="0" applyProtection="0"/>
    <xf numFmtId="0" fontId="57" fillId="52" borderId="23" applyNumberFormat="0" applyAlignment="0" applyProtection="0"/>
    <xf numFmtId="0" fontId="53" fillId="65" borderId="23" applyNumberFormat="0" applyAlignment="0" applyProtection="0"/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0" fontId="43" fillId="43" borderId="33">
      <alignment horizontal="left" vertical="center" wrapText="1" indent="2"/>
    </xf>
    <xf numFmtId="0" fontId="14" fillId="0" borderId="0"/>
    <xf numFmtId="4" fontId="43" fillId="42" borderId="11"/>
    <xf numFmtId="0" fontId="40" fillId="41" borderId="11">
      <alignment horizontal="right" vertical="center"/>
    </xf>
    <xf numFmtId="0" fontId="41" fillId="68" borderId="30" applyNumberFormat="0" applyFont="0" applyAlignment="0" applyProtection="0"/>
    <xf numFmtId="0" fontId="65" fillId="52" borderId="23" applyNumberFormat="0" applyAlignment="0" applyProtection="0"/>
    <xf numFmtId="0" fontId="54" fillId="65" borderId="23" applyNumberFormat="0" applyAlignment="0" applyProtection="0"/>
    <xf numFmtId="0" fontId="40" fillId="43" borderId="32">
      <alignment horizontal="right" vertical="center"/>
    </xf>
    <xf numFmtId="0" fontId="43" fillId="43" borderId="33">
      <alignment horizontal="left" vertical="center" wrapText="1" indent="2"/>
    </xf>
    <xf numFmtId="0" fontId="40" fillId="43" borderId="11">
      <alignment horizontal="right" vertical="center"/>
    </xf>
    <xf numFmtId="0" fontId="43" fillId="42" borderId="11"/>
    <xf numFmtId="49" fontId="43" fillId="0" borderId="11" applyNumberFormat="0" applyFont="0" applyFill="0" applyBorder="0" applyProtection="0">
      <alignment horizontal="left" vertical="center" indent="2"/>
    </xf>
    <xf numFmtId="0" fontId="57" fillId="52" borderId="23" applyNumberFormat="0" applyAlignment="0" applyProtection="0"/>
    <xf numFmtId="0" fontId="65" fillId="52" borderId="23" applyNumberFormat="0" applyAlignment="0" applyProtection="0"/>
    <xf numFmtId="0" fontId="53" fillId="65" borderId="23" applyNumberFormat="0" applyAlignment="0" applyProtection="0"/>
    <xf numFmtId="0" fontId="69" fillId="65" borderId="22" applyNumberFormat="0" applyAlignment="0" applyProtection="0"/>
    <xf numFmtId="0" fontId="53" fillId="65" borderId="23" applyNumberFormat="0" applyAlignment="0" applyProtection="0"/>
    <xf numFmtId="0" fontId="72" fillId="0" borderId="25" applyNumberFormat="0" applyFill="0" applyAlignment="0" applyProtection="0"/>
    <xf numFmtId="0" fontId="69" fillId="65" borderId="22" applyNumberFormat="0" applyAlignment="0" applyProtection="0"/>
    <xf numFmtId="4" fontId="43" fillId="42" borderId="11"/>
    <xf numFmtId="0" fontId="43" fillId="0" borderId="11" applyNumberFormat="0" applyFill="0" applyAlignment="0" applyProtection="0"/>
    <xf numFmtId="0" fontId="40" fillId="43" borderId="11">
      <alignment horizontal="right" vertical="center"/>
    </xf>
    <xf numFmtId="0" fontId="51" fillId="65" borderId="22" applyNumberFormat="0" applyAlignment="0" applyProtection="0"/>
    <xf numFmtId="0" fontId="32" fillId="0" borderId="25" applyNumberFormat="0" applyFill="0" applyAlignment="0" applyProtection="0"/>
    <xf numFmtId="4" fontId="40" fillId="43" borderId="11">
      <alignment horizontal="right" vertical="center"/>
    </xf>
    <xf numFmtId="0" fontId="54" fillId="65" borderId="23" applyNumberFormat="0" applyAlignment="0" applyProtection="0"/>
    <xf numFmtId="4" fontId="40" fillId="43" borderId="32">
      <alignment horizontal="right" vertical="center"/>
    </xf>
    <xf numFmtId="4" fontId="40" fillId="43" borderId="11">
      <alignment horizontal="right" vertical="center"/>
    </xf>
    <xf numFmtId="0" fontId="43" fillId="0" borderId="11">
      <alignment horizontal="right" vertical="center"/>
    </xf>
    <xf numFmtId="49" fontId="42" fillId="0" borderId="11" applyNumberFormat="0" applyFill="0" applyBorder="0" applyProtection="0">
      <alignment horizontal="left" vertical="center"/>
    </xf>
    <xf numFmtId="0" fontId="43" fillId="42" borderId="11"/>
    <xf numFmtId="0" fontId="32" fillId="0" borderId="25" applyNumberFormat="0" applyFill="0" applyAlignment="0" applyProtection="0"/>
    <xf numFmtId="49" fontId="43" fillId="0" borderId="31" applyNumberFormat="0" applyFont="0" applyFill="0" applyBorder="0" applyProtection="0">
      <alignment horizontal="left" vertical="center" indent="5"/>
    </xf>
    <xf numFmtId="0" fontId="23" fillId="11" borderId="6" applyNumberFormat="0" applyAlignment="0" applyProtection="0"/>
    <xf numFmtId="0" fontId="24" fillId="1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29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4" fontId="40" fillId="43" borderId="11">
      <alignment horizontal="right" vertical="center"/>
    </xf>
    <xf numFmtId="0" fontId="32" fillId="0" borderId="25" applyNumberFormat="0" applyFill="0" applyAlignment="0" applyProtection="0"/>
    <xf numFmtId="0" fontId="43" fillId="0" borderId="33">
      <alignment horizontal="left" vertical="center" wrapText="1" indent="2"/>
    </xf>
    <xf numFmtId="4" fontId="45" fillId="41" borderId="11">
      <alignment horizontal="right" vertical="center"/>
    </xf>
    <xf numFmtId="0" fontId="23" fillId="11" borderId="6" applyNumberFormat="0" applyAlignment="0" applyProtection="0"/>
    <xf numFmtId="49" fontId="43" fillId="0" borderId="31" applyNumberFormat="0" applyFont="0" applyFill="0" applyBorder="0" applyProtection="0">
      <alignment horizontal="left" vertical="center" indent="5"/>
    </xf>
    <xf numFmtId="0" fontId="32" fillId="0" borderId="25" applyNumberFormat="0" applyFill="0" applyAlignment="0" applyProtection="0"/>
    <xf numFmtId="0" fontId="40" fillId="41" borderId="11">
      <alignment horizontal="right" vertical="center"/>
    </xf>
    <xf numFmtId="0" fontId="54" fillId="65" borderId="23" applyNumberFormat="0" applyAlignment="0" applyProtection="0"/>
    <xf numFmtId="0" fontId="72" fillId="0" borderId="25" applyNumberFormat="0" applyFill="0" applyAlignment="0" applyProtection="0"/>
    <xf numFmtId="0" fontId="43" fillId="0" borderId="11" applyNumberFormat="0" applyFill="0" applyAlignment="0" applyProtection="0"/>
    <xf numFmtId="0" fontId="72" fillId="0" borderId="25" applyNumberFormat="0" applyFill="0" applyAlignment="0" applyProtection="0"/>
    <xf numFmtId="4" fontId="43" fillId="42" borderId="11"/>
    <xf numFmtId="0" fontId="43" fillId="42" borderId="11"/>
    <xf numFmtId="0" fontId="40" fillId="43" borderId="11">
      <alignment horizontal="right" vertical="center"/>
    </xf>
    <xf numFmtId="0" fontId="72" fillId="0" borderId="25" applyNumberFormat="0" applyFill="0" applyAlignment="0" applyProtection="0"/>
    <xf numFmtId="0" fontId="41" fillId="68" borderId="30" applyNumberFormat="0" applyFont="0" applyAlignment="0" applyProtection="0"/>
    <xf numFmtId="0" fontId="72" fillId="0" borderId="25" applyNumberFormat="0" applyFill="0" applyAlignment="0" applyProtection="0"/>
    <xf numFmtId="0" fontId="48" fillId="68" borderId="30" applyNumberFormat="0" applyFont="0" applyAlignment="0" applyProtection="0"/>
    <xf numFmtId="0" fontId="65" fillId="52" borderId="23" applyNumberFormat="0" applyAlignment="0" applyProtection="0"/>
    <xf numFmtId="0" fontId="43" fillId="41" borderId="31">
      <alignment horizontal="left" vertical="center"/>
    </xf>
    <xf numFmtId="49" fontId="43" fillId="0" borderId="31" applyNumberFormat="0" applyFont="0" applyFill="0" applyBorder="0" applyProtection="0">
      <alignment horizontal="left" vertical="center" indent="5"/>
    </xf>
    <xf numFmtId="49" fontId="42" fillId="0" borderId="11" applyNumberFormat="0" applyFill="0" applyBorder="0" applyProtection="0">
      <alignment horizontal="left" vertical="center"/>
    </xf>
    <xf numFmtId="0" fontId="54" fillId="65" borderId="23" applyNumberFormat="0" applyAlignment="0" applyProtection="0"/>
    <xf numFmtId="49" fontId="42" fillId="0" borderId="11" applyNumberFormat="0" applyFill="0" applyBorder="0" applyProtection="0">
      <alignment horizontal="left" vertical="center"/>
    </xf>
    <xf numFmtId="0" fontId="48" fillId="68" borderId="30" applyNumberFormat="0" applyFont="0" applyAlignment="0" applyProtection="0"/>
    <xf numFmtId="0" fontId="32" fillId="0" borderId="25" applyNumberFormat="0" applyFill="0" applyAlignment="0" applyProtection="0"/>
    <xf numFmtId="4" fontId="45" fillId="41" borderId="11">
      <alignment horizontal="right" vertical="center"/>
    </xf>
    <xf numFmtId="0" fontId="40" fillId="43" borderId="31">
      <alignment horizontal="right" vertical="center"/>
    </xf>
    <xf numFmtId="0" fontId="54" fillId="65" borderId="23" applyNumberFormat="0" applyAlignment="0" applyProtection="0"/>
    <xf numFmtId="0" fontId="53" fillId="65" borderId="23" applyNumberFormat="0" applyAlignment="0" applyProtection="0"/>
    <xf numFmtId="0" fontId="43" fillId="0" borderId="11">
      <alignment horizontal="right" vertical="center"/>
    </xf>
    <xf numFmtId="0" fontId="69" fillId="65" borderId="22" applyNumberFormat="0" applyAlignment="0" applyProtection="0"/>
    <xf numFmtId="4" fontId="43" fillId="0" borderId="11" applyFill="0" applyBorder="0" applyProtection="0">
      <alignment horizontal="right" vertical="center"/>
    </xf>
    <xf numFmtId="0" fontId="51" fillId="65" borderId="22" applyNumberFormat="0" applyAlignment="0" applyProtection="0"/>
    <xf numFmtId="0" fontId="40" fillId="41" borderId="11">
      <alignment horizontal="right" vertical="center"/>
    </xf>
    <xf numFmtId="0" fontId="45" fillId="41" borderId="11">
      <alignment horizontal="right" vertical="center"/>
    </xf>
    <xf numFmtId="4" fontId="40" fillId="43" borderId="11">
      <alignment horizontal="right" vertical="center"/>
    </xf>
    <xf numFmtId="0" fontId="43" fillId="0" borderId="33">
      <alignment horizontal="left" vertical="center" wrapText="1" indent="2"/>
    </xf>
    <xf numFmtId="0" fontId="43" fillId="41" borderId="31">
      <alignment horizontal="left" vertical="center"/>
    </xf>
    <xf numFmtId="0" fontId="43" fillId="42" borderId="11"/>
    <xf numFmtId="0" fontId="43" fillId="0" borderId="33">
      <alignment horizontal="left" vertical="center" wrapText="1" indent="2"/>
    </xf>
    <xf numFmtId="0" fontId="57" fillId="52" borderId="23" applyNumberFormat="0" applyAlignment="0" applyProtection="0"/>
    <xf numFmtId="4" fontId="43" fillId="0" borderId="11">
      <alignment horizontal="right" vertical="center"/>
    </xf>
    <xf numFmtId="0" fontId="40" fillId="43" borderId="11">
      <alignment horizontal="right" vertical="center"/>
    </xf>
    <xf numFmtId="0" fontId="40" fillId="43" borderId="31">
      <alignment horizontal="right" vertical="center"/>
    </xf>
    <xf numFmtId="0" fontId="53" fillId="65" borderId="23" applyNumberFormat="0" applyAlignment="0" applyProtection="0"/>
    <xf numFmtId="4" fontId="40" fillId="43" borderId="32">
      <alignment horizontal="right" vertical="center"/>
    </xf>
    <xf numFmtId="0" fontId="72" fillId="0" borderId="25" applyNumberFormat="0" applyFill="0" applyAlignment="0" applyProtection="0"/>
    <xf numFmtId="0" fontId="40" fillId="43" borderId="11">
      <alignment horizontal="right" vertical="center"/>
    </xf>
    <xf numFmtId="4" fontId="43" fillId="42" borderId="11"/>
    <xf numFmtId="0" fontId="54" fillId="65" borderId="23" applyNumberFormat="0" applyAlignment="0" applyProtection="0"/>
    <xf numFmtId="0" fontId="43" fillId="0" borderId="33">
      <alignment horizontal="left" vertical="center" wrapText="1" indent="2"/>
    </xf>
    <xf numFmtId="0" fontId="48" fillId="68" borderId="30" applyNumberFormat="0" applyFont="0" applyAlignment="0" applyProtection="0"/>
    <xf numFmtId="49" fontId="43" fillId="0" borderId="31" applyNumberFormat="0" applyFont="0" applyFill="0" applyBorder="0" applyProtection="0">
      <alignment horizontal="left" vertical="center" indent="5"/>
    </xf>
    <xf numFmtId="0" fontId="72" fillId="0" borderId="25" applyNumberFormat="0" applyFill="0" applyAlignment="0" applyProtection="0"/>
    <xf numFmtId="0" fontId="14" fillId="32" borderId="0" applyNumberFormat="0" applyBorder="0" applyAlignment="0" applyProtection="0"/>
    <xf numFmtId="0" fontId="14" fillId="20" borderId="0" applyNumberFormat="0" applyBorder="0" applyAlignment="0" applyProtection="0"/>
    <xf numFmtId="0" fontId="32" fillId="0" borderId="25" applyNumberFormat="0" applyFill="0" applyAlignment="0" applyProtection="0"/>
    <xf numFmtId="0" fontId="48" fillId="68" borderId="30" applyNumberFormat="0" applyFont="0" applyAlignment="0" applyProtection="0"/>
    <xf numFmtId="0" fontId="72" fillId="0" borderId="25" applyNumberFormat="0" applyFill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166" fontId="43" fillId="69" borderId="11" applyNumberFormat="0" applyFont="0" applyBorder="0" applyAlignment="0" applyProtection="0">
      <alignment horizontal="right" vertical="center"/>
    </xf>
    <xf numFmtId="4" fontId="45" fillId="41" borderId="11">
      <alignment horizontal="right" vertical="center"/>
    </xf>
    <xf numFmtId="0" fontId="57" fillId="52" borderId="23" applyNumberFormat="0" applyAlignment="0" applyProtection="0"/>
    <xf numFmtId="0" fontId="32" fillId="0" borderId="25" applyNumberFormat="0" applyFill="0" applyAlignment="0" applyProtection="0"/>
    <xf numFmtId="0" fontId="48" fillId="68" borderId="30" applyNumberFormat="0" applyFont="0" applyAlignment="0" applyProtection="0"/>
    <xf numFmtId="0" fontId="40" fillId="43" borderId="11">
      <alignment horizontal="right" vertical="center"/>
    </xf>
    <xf numFmtId="4" fontId="43" fillId="0" borderId="11">
      <alignment horizontal="right" vertical="center"/>
    </xf>
    <xf numFmtId="0" fontId="40" fillId="43" borderId="11">
      <alignment horizontal="right" vertical="center"/>
    </xf>
    <xf numFmtId="0" fontId="69" fillId="65" borderId="22" applyNumberFormat="0" applyAlignment="0" applyProtection="0"/>
    <xf numFmtId="0" fontId="65" fillId="52" borderId="23" applyNumberFormat="0" applyAlignment="0" applyProtection="0"/>
    <xf numFmtId="4" fontId="40" fillId="43" borderId="32">
      <alignment horizontal="right" vertical="center"/>
    </xf>
    <xf numFmtId="0" fontId="43" fillId="43" borderId="33">
      <alignment horizontal="left" vertical="center" wrapText="1" indent="2"/>
    </xf>
    <xf numFmtId="0" fontId="65" fillId="52" borderId="23" applyNumberFormat="0" applyAlignment="0" applyProtection="0"/>
    <xf numFmtId="0" fontId="72" fillId="0" borderId="25" applyNumberFormat="0" applyFill="0" applyAlignment="0" applyProtection="0"/>
    <xf numFmtId="0" fontId="57" fillId="52" borderId="23" applyNumberFormat="0" applyAlignment="0" applyProtection="0"/>
    <xf numFmtId="0" fontId="40" fillId="43" borderId="11">
      <alignment horizontal="right" vertical="center"/>
    </xf>
    <xf numFmtId="4" fontId="40" fillId="43" borderId="31">
      <alignment horizontal="right" vertical="center"/>
    </xf>
    <xf numFmtId="0" fontId="54" fillId="65" borderId="23" applyNumberFormat="0" applyAlignment="0" applyProtection="0"/>
    <xf numFmtId="0" fontId="51" fillId="65" borderId="22" applyNumberFormat="0" applyAlignment="0" applyProtection="0"/>
    <xf numFmtId="4" fontId="43" fillId="0" borderId="11">
      <alignment horizontal="right" vertical="center"/>
    </xf>
    <xf numFmtId="0" fontId="72" fillId="0" borderId="25" applyNumberFormat="0" applyFill="0" applyAlignment="0" applyProtection="0"/>
    <xf numFmtId="0" fontId="57" fillId="52" borderId="23" applyNumberFormat="0" applyAlignment="0" applyProtection="0"/>
    <xf numFmtId="0" fontId="65" fillId="52" borderId="23" applyNumberFormat="0" applyAlignment="0" applyProtection="0"/>
    <xf numFmtId="0" fontId="54" fillId="65" borderId="23" applyNumberFormat="0" applyAlignment="0" applyProtection="0"/>
    <xf numFmtId="0" fontId="43" fillId="42" borderId="11"/>
    <xf numFmtId="0" fontId="51" fillId="65" borderId="22" applyNumberFormat="0" applyAlignment="0" applyProtection="0"/>
    <xf numFmtId="4" fontId="40" fillId="43" borderId="11">
      <alignment horizontal="right" vertical="center"/>
    </xf>
    <xf numFmtId="0" fontId="57" fillId="52" borderId="23" applyNumberFormat="0" applyAlignment="0" applyProtection="0"/>
    <xf numFmtId="0" fontId="69" fillId="65" borderId="22" applyNumberFormat="0" applyAlignment="0" applyProtection="0"/>
    <xf numFmtId="49" fontId="42" fillId="0" borderId="11" applyNumberFormat="0" applyFill="0" applyBorder="0" applyProtection="0">
      <alignment horizontal="left" vertical="center"/>
    </xf>
    <xf numFmtId="49" fontId="43" fillId="0" borderId="11" applyNumberFormat="0" applyFont="0" applyFill="0" applyBorder="0" applyProtection="0">
      <alignment horizontal="left" vertical="center" indent="2"/>
    </xf>
    <xf numFmtId="4" fontId="40" fillId="43" borderId="31">
      <alignment horizontal="right" vertical="center"/>
    </xf>
    <xf numFmtId="4" fontId="40" fillId="43" borderId="11">
      <alignment horizontal="right" vertical="center"/>
    </xf>
    <xf numFmtId="4" fontId="40" fillId="43" borderId="11">
      <alignment horizontal="right" vertical="center"/>
    </xf>
    <xf numFmtId="4" fontId="45" fillId="41" borderId="11">
      <alignment horizontal="right" vertical="center"/>
    </xf>
    <xf numFmtId="4" fontId="40" fillId="41" borderId="11">
      <alignment horizontal="right" vertical="center"/>
    </xf>
    <xf numFmtId="4" fontId="45" fillId="41" borderId="11">
      <alignment horizontal="right" vertical="center"/>
    </xf>
    <xf numFmtId="0" fontId="40" fillId="43" borderId="31">
      <alignment horizontal="right" vertical="center"/>
    </xf>
    <xf numFmtId="4" fontId="40" fillId="43" borderId="32">
      <alignment horizontal="right" vertical="center"/>
    </xf>
    <xf numFmtId="0" fontId="40" fillId="43" borderId="11">
      <alignment horizontal="right" vertical="center"/>
    </xf>
    <xf numFmtId="0" fontId="72" fillId="0" borderId="25" applyNumberFormat="0" applyFill="0" applyAlignment="0" applyProtection="0"/>
    <xf numFmtId="0" fontId="41" fillId="68" borderId="30" applyNumberFormat="0" applyFont="0" applyAlignment="0" applyProtection="0"/>
    <xf numFmtId="0" fontId="43" fillId="0" borderId="33">
      <alignment horizontal="left" vertical="center" wrapText="1" indent="2"/>
    </xf>
    <xf numFmtId="0" fontId="45" fillId="41" borderId="11">
      <alignment horizontal="right" vertical="center"/>
    </xf>
    <xf numFmtId="0" fontId="43" fillId="0" borderId="11" applyNumberFormat="0" applyFill="0" applyAlignment="0" applyProtection="0"/>
    <xf numFmtId="0" fontId="48" fillId="68" borderId="30" applyNumberFormat="0" applyFont="0" applyAlignment="0" applyProtection="0"/>
    <xf numFmtId="0" fontId="69" fillId="65" borderId="22" applyNumberFormat="0" applyAlignment="0" applyProtection="0"/>
    <xf numFmtId="0" fontId="32" fillId="0" borderId="25" applyNumberFormat="0" applyFill="0" applyAlignment="0" applyProtection="0"/>
    <xf numFmtId="4" fontId="43" fillId="0" borderId="11" applyFill="0" applyBorder="0" applyProtection="0">
      <alignment horizontal="right" vertical="center"/>
    </xf>
    <xf numFmtId="4" fontId="40" fillId="43" borderId="11">
      <alignment horizontal="right" vertical="center"/>
    </xf>
    <xf numFmtId="0" fontId="65" fillId="52" borderId="23" applyNumberFormat="0" applyAlignment="0" applyProtection="0"/>
    <xf numFmtId="4" fontId="40" fillId="41" borderId="11">
      <alignment horizontal="right" vertical="center"/>
    </xf>
    <xf numFmtId="0" fontId="40" fillId="43" borderId="11">
      <alignment horizontal="right" vertical="center"/>
    </xf>
    <xf numFmtId="0" fontId="54" fillId="65" borderId="23" applyNumberFormat="0" applyAlignment="0" applyProtection="0"/>
    <xf numFmtId="0" fontId="43" fillId="43" borderId="33">
      <alignment horizontal="left" vertical="center" wrapText="1" indent="2"/>
    </xf>
    <xf numFmtId="0" fontId="14" fillId="15" borderId="0" applyNumberFormat="0" applyBorder="0" applyAlignment="0" applyProtection="0"/>
    <xf numFmtId="4" fontId="43" fillId="42" borderId="11"/>
    <xf numFmtId="4" fontId="40" fillId="43" borderId="11">
      <alignment horizontal="right" vertical="center"/>
    </xf>
    <xf numFmtId="0" fontId="43" fillId="42" borderId="11"/>
    <xf numFmtId="166" fontId="43" fillId="69" borderId="11" applyNumberFormat="0" applyFont="0" applyBorder="0" applyAlignment="0" applyProtection="0">
      <alignment horizontal="right" vertical="center"/>
    </xf>
    <xf numFmtId="0" fontId="40" fillId="43" borderId="11">
      <alignment horizontal="right" vertical="center"/>
    </xf>
    <xf numFmtId="0" fontId="41" fillId="68" borderId="30" applyNumberFormat="0" applyFont="0" applyAlignment="0" applyProtection="0"/>
    <xf numFmtId="0" fontId="54" fillId="65" borderId="23" applyNumberFormat="0" applyAlignment="0" applyProtection="0"/>
    <xf numFmtId="4" fontId="43" fillId="0" borderId="11">
      <alignment horizontal="right" vertical="center"/>
    </xf>
    <xf numFmtId="0" fontId="43" fillId="41" borderId="31">
      <alignment horizontal="left" vertical="center"/>
    </xf>
    <xf numFmtId="0" fontId="45" fillId="41" borderId="11">
      <alignment horizontal="right" vertical="center"/>
    </xf>
    <xf numFmtId="4" fontId="40" fillId="43" borderId="11">
      <alignment horizontal="right" vertical="center"/>
    </xf>
    <xf numFmtId="0" fontId="48" fillId="68" borderId="30" applyNumberFormat="0" applyFont="0" applyAlignment="0" applyProtection="0"/>
    <xf numFmtId="0" fontId="48" fillId="68" borderId="30" applyNumberFormat="0" applyFont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43" fillId="0" borderId="11">
      <alignment horizontal="right" vertical="center"/>
    </xf>
    <xf numFmtId="0" fontId="43" fillId="0" borderId="11">
      <alignment horizontal="right" vertical="center"/>
    </xf>
    <xf numFmtId="4" fontId="40" fillId="41" borderId="11">
      <alignment horizontal="right" vertical="center"/>
    </xf>
    <xf numFmtId="0" fontId="43" fillId="43" borderId="33">
      <alignment horizontal="left" vertical="center" wrapText="1" indent="2"/>
    </xf>
    <xf numFmtId="0" fontId="65" fillId="52" borderId="23" applyNumberFormat="0" applyAlignment="0" applyProtection="0"/>
    <xf numFmtId="0" fontId="43" fillId="0" borderId="11" applyNumberFormat="0" applyFill="0" applyAlignment="0" applyProtection="0"/>
    <xf numFmtId="0" fontId="54" fillId="65" borderId="23" applyNumberFormat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49" fontId="43" fillId="0" borderId="11" applyNumberFormat="0" applyFont="0" applyFill="0" applyBorder="0" applyProtection="0">
      <alignment horizontal="left" vertical="center" indent="2"/>
    </xf>
    <xf numFmtId="0" fontId="43" fillId="43" borderId="33">
      <alignment horizontal="left" vertical="center" wrapText="1" indent="2"/>
    </xf>
    <xf numFmtId="0" fontId="53" fillId="65" borderId="23" applyNumberFormat="0" applyAlignment="0" applyProtection="0"/>
    <xf numFmtId="0" fontId="40" fillId="43" borderId="11">
      <alignment horizontal="right" vertical="center"/>
    </xf>
    <xf numFmtId="0" fontId="40" fillId="43" borderId="32">
      <alignment horizontal="right" vertical="center"/>
    </xf>
    <xf numFmtId="0" fontId="40" fillId="43" borderId="32">
      <alignment horizontal="right" vertical="center"/>
    </xf>
    <xf numFmtId="0" fontId="43" fillId="0" borderId="33">
      <alignment horizontal="left" vertical="center" wrapText="1" indent="2"/>
    </xf>
    <xf numFmtId="4" fontId="43" fillId="0" borderId="11" applyFill="0" applyBorder="0" applyProtection="0">
      <alignment horizontal="right" vertical="center"/>
    </xf>
    <xf numFmtId="0" fontId="40" fillId="43" borderId="32">
      <alignment horizontal="right" vertical="center"/>
    </xf>
    <xf numFmtId="0" fontId="40" fillId="43" borderId="31">
      <alignment horizontal="right" vertical="center"/>
    </xf>
    <xf numFmtId="0" fontId="40" fillId="43" borderId="11">
      <alignment horizontal="right" vertical="center"/>
    </xf>
    <xf numFmtId="0" fontId="40" fillId="43" borderId="11">
      <alignment horizontal="right" vertical="center"/>
    </xf>
    <xf numFmtId="0" fontId="45" fillId="41" borderId="11">
      <alignment horizontal="right" vertical="center"/>
    </xf>
    <xf numFmtId="0" fontId="40" fillId="41" borderId="11">
      <alignment horizontal="right" vertical="center"/>
    </xf>
    <xf numFmtId="0" fontId="54" fillId="65" borderId="23" applyNumberFormat="0" applyAlignment="0" applyProtection="0"/>
    <xf numFmtId="0" fontId="53" fillId="65" borderId="23" applyNumberFormat="0" applyAlignment="0" applyProtection="0"/>
    <xf numFmtId="0" fontId="72" fillId="0" borderId="25" applyNumberFormat="0" applyFill="0" applyAlignment="0" applyProtection="0"/>
    <xf numFmtId="4" fontId="43" fillId="42" borderId="11"/>
    <xf numFmtId="0" fontId="69" fillId="65" borderId="22" applyNumberFormat="0" applyAlignment="0" applyProtection="0"/>
    <xf numFmtId="0" fontId="48" fillId="68" borderId="30" applyNumberFormat="0" applyFont="0" applyAlignment="0" applyProtection="0"/>
    <xf numFmtId="0" fontId="72" fillId="0" borderId="25" applyNumberFormat="0" applyFill="0" applyAlignment="0" applyProtection="0"/>
    <xf numFmtId="0" fontId="53" fillId="65" borderId="23" applyNumberFormat="0" applyAlignment="0" applyProtection="0"/>
    <xf numFmtId="0" fontId="53" fillId="65" borderId="23" applyNumberFormat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32" fillId="0" borderId="25" applyNumberFormat="0" applyFill="0" applyAlignment="0" applyProtection="0"/>
    <xf numFmtId="0" fontId="40" fillId="43" borderId="11">
      <alignment horizontal="right" vertical="center"/>
    </xf>
    <xf numFmtId="4" fontId="40" fillId="43" borderId="11">
      <alignment horizontal="right" vertical="center"/>
    </xf>
    <xf numFmtId="0" fontId="54" fillId="65" borderId="23" applyNumberFormat="0" applyAlignment="0" applyProtection="0"/>
    <xf numFmtId="0" fontId="40" fillId="43" borderId="32">
      <alignment horizontal="right" vertical="center"/>
    </xf>
    <xf numFmtId="0" fontId="43" fillId="43" borderId="33">
      <alignment horizontal="left" vertical="center" wrapText="1" indent="2"/>
    </xf>
    <xf numFmtId="4" fontId="45" fillId="41" borderId="11">
      <alignment horizontal="right" vertical="center"/>
    </xf>
    <xf numFmtId="0" fontId="40" fillId="43" borderId="32">
      <alignment horizontal="right" vertical="center"/>
    </xf>
    <xf numFmtId="0" fontId="40" fillId="43" borderId="31">
      <alignment horizontal="right" vertical="center"/>
    </xf>
    <xf numFmtId="0" fontId="43" fillId="0" borderId="11">
      <alignment horizontal="right" vertical="center"/>
    </xf>
    <xf numFmtId="0" fontId="43" fillId="41" borderId="31">
      <alignment horizontal="left" vertical="center"/>
    </xf>
    <xf numFmtId="0" fontId="72" fillId="0" borderId="25" applyNumberFormat="0" applyFill="0" applyAlignment="0" applyProtection="0"/>
    <xf numFmtId="0" fontId="40" fillId="43" borderId="32">
      <alignment horizontal="right" vertical="center"/>
    </xf>
    <xf numFmtId="0" fontId="14" fillId="19" borderId="0" applyNumberFormat="0" applyBorder="0" applyAlignment="0" applyProtection="0"/>
    <xf numFmtId="0" fontId="24" fillId="11" borderId="5" applyNumberFormat="0" applyAlignment="0" applyProtection="0"/>
    <xf numFmtId="0" fontId="40" fillId="43" borderId="31">
      <alignment horizontal="right" vertical="center"/>
    </xf>
    <xf numFmtId="0" fontId="65" fillId="52" borderId="23" applyNumberFormat="0" applyAlignment="0" applyProtection="0"/>
    <xf numFmtId="0" fontId="43" fillId="0" borderId="11" applyNumberFormat="0" applyFill="0" applyAlignment="0" applyProtection="0"/>
    <xf numFmtId="0" fontId="43" fillId="0" borderId="11">
      <alignment horizontal="right" vertical="center"/>
    </xf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4" fontId="40" fillId="43" borderId="32">
      <alignment horizontal="right" vertical="center"/>
    </xf>
    <xf numFmtId="4" fontId="40" fillId="43" borderId="31">
      <alignment horizontal="right" vertical="center"/>
    </xf>
    <xf numFmtId="0" fontId="40" fillId="41" borderId="11">
      <alignment horizontal="right" vertical="center"/>
    </xf>
    <xf numFmtId="4" fontId="45" fillId="41" borderId="11">
      <alignment horizontal="right" vertical="center"/>
    </xf>
    <xf numFmtId="0" fontId="40" fillId="43" borderId="11">
      <alignment horizontal="right" vertical="center"/>
    </xf>
    <xf numFmtId="4" fontId="40" fillId="41" borderId="11">
      <alignment horizontal="right" vertical="center"/>
    </xf>
    <xf numFmtId="0" fontId="72" fillId="0" borderId="25" applyNumberFormat="0" applyFill="0" applyAlignment="0" applyProtection="0"/>
    <xf numFmtId="0" fontId="65" fillId="52" borderId="23" applyNumberFormat="0" applyAlignment="0" applyProtection="0"/>
    <xf numFmtId="0" fontId="54" fillId="65" borderId="23" applyNumberFormat="0" applyAlignment="0" applyProtection="0"/>
    <xf numFmtId="0" fontId="72" fillId="0" borderId="25" applyNumberFormat="0" applyFill="0" applyAlignment="0" applyProtection="0"/>
    <xf numFmtId="49" fontId="43" fillId="0" borderId="31" applyNumberFormat="0" applyFont="0" applyFill="0" applyBorder="0" applyProtection="0">
      <alignment horizontal="left" vertical="center" indent="5"/>
    </xf>
    <xf numFmtId="0" fontId="43" fillId="0" borderId="11">
      <alignment horizontal="right" vertical="center"/>
    </xf>
    <xf numFmtId="49" fontId="43" fillId="0" borderId="11" applyNumberFormat="0" applyFont="0" applyFill="0" applyBorder="0" applyProtection="0">
      <alignment horizontal="left" vertical="center" indent="2"/>
    </xf>
    <xf numFmtId="0" fontId="28" fillId="0" borderId="0" applyNumberFormat="0" applyFill="0" applyBorder="0" applyAlignment="0" applyProtection="0"/>
    <xf numFmtId="4" fontId="43" fillId="0" borderId="11">
      <alignment horizontal="right" vertical="center"/>
    </xf>
    <xf numFmtId="4" fontId="40" fillId="41" borderId="11">
      <alignment horizontal="right" vertical="center"/>
    </xf>
    <xf numFmtId="0" fontId="53" fillId="65" borderId="23" applyNumberFormat="0" applyAlignment="0" applyProtection="0"/>
    <xf numFmtId="0" fontId="72" fillId="0" borderId="25" applyNumberFormat="0" applyFill="0" applyAlignment="0" applyProtection="0"/>
    <xf numFmtId="4" fontId="40" fillId="43" borderId="11">
      <alignment horizontal="right" vertical="center"/>
    </xf>
    <xf numFmtId="0" fontId="69" fillId="65" borderId="22" applyNumberFormat="0" applyAlignment="0" applyProtection="0"/>
    <xf numFmtId="0" fontId="48" fillId="68" borderId="30" applyNumberFormat="0" applyFont="0" applyAlignment="0" applyProtection="0"/>
    <xf numFmtId="0" fontId="54" fillId="65" borderId="23" applyNumberFormat="0" applyAlignment="0" applyProtection="0"/>
    <xf numFmtId="0" fontId="43" fillId="0" borderId="11">
      <alignment horizontal="right" vertical="center"/>
    </xf>
    <xf numFmtId="0" fontId="48" fillId="68" borderId="30" applyNumberFormat="0" applyFont="0" applyAlignment="0" applyProtection="0"/>
    <xf numFmtId="0" fontId="57" fillId="52" borderId="23" applyNumberFormat="0" applyAlignment="0" applyProtection="0"/>
    <xf numFmtId="0" fontId="45" fillId="41" borderId="11">
      <alignment horizontal="right" vertical="center"/>
    </xf>
    <xf numFmtId="166" fontId="43" fillId="69" borderId="11" applyNumberFormat="0" applyFont="0" applyBorder="0" applyAlignment="0" applyProtection="0">
      <alignment horizontal="right" vertical="center"/>
    </xf>
    <xf numFmtId="49" fontId="43" fillId="0" borderId="11" applyNumberFormat="0" applyFont="0" applyFill="0" applyBorder="0" applyProtection="0">
      <alignment horizontal="left" vertical="center" indent="2"/>
    </xf>
    <xf numFmtId="0" fontId="43" fillId="43" borderId="33">
      <alignment horizontal="left" vertical="center" wrapText="1" indent="2"/>
    </xf>
    <xf numFmtId="0" fontId="40" fillId="43" borderId="11">
      <alignment horizontal="right" vertical="center"/>
    </xf>
    <xf numFmtId="0" fontId="41" fillId="68" borderId="30" applyNumberFormat="0" applyFont="0" applyAlignment="0" applyProtection="0"/>
    <xf numFmtId="0" fontId="72" fillId="0" borderId="25" applyNumberFormat="0" applyFill="0" applyAlignment="0" applyProtection="0"/>
    <xf numFmtId="0" fontId="65" fillId="52" borderId="23" applyNumberFormat="0" applyAlignment="0" applyProtection="0"/>
    <xf numFmtId="0" fontId="14" fillId="31" borderId="0" applyNumberFormat="0" applyBorder="0" applyAlignment="0" applyProtection="0"/>
    <xf numFmtId="0" fontId="57" fillId="52" borderId="23" applyNumberFormat="0" applyAlignment="0" applyProtection="0"/>
    <xf numFmtId="0" fontId="65" fillId="52" borderId="23" applyNumberFormat="0" applyAlignment="0" applyProtection="0"/>
    <xf numFmtId="0" fontId="43" fillId="0" borderId="11" applyNumberFormat="0" applyFill="0" applyAlignment="0" applyProtection="0"/>
    <xf numFmtId="0" fontId="45" fillId="41" borderId="11">
      <alignment horizontal="right" vertical="center"/>
    </xf>
    <xf numFmtId="4" fontId="40" fillId="43" borderId="32">
      <alignment horizontal="right" vertical="center"/>
    </xf>
    <xf numFmtId="4" fontId="43" fillId="42" borderId="11"/>
    <xf numFmtId="166" fontId="43" fillId="69" borderId="11" applyNumberFormat="0" applyFont="0" applyBorder="0" applyAlignment="0" applyProtection="0">
      <alignment horizontal="right" vertical="center"/>
    </xf>
    <xf numFmtId="4" fontId="40" fillId="43" borderId="11">
      <alignment horizontal="right" vertical="center"/>
    </xf>
    <xf numFmtId="0" fontId="48" fillId="68" borderId="30" applyNumberFormat="0" applyFont="0" applyAlignment="0" applyProtection="0"/>
    <xf numFmtId="49" fontId="42" fillId="0" borderId="11" applyNumberFormat="0" applyFill="0" applyBorder="0" applyProtection="0">
      <alignment horizontal="left" vertical="center"/>
    </xf>
    <xf numFmtId="0" fontId="29" fillId="25" borderId="0" applyNumberFormat="0" applyBorder="0" applyAlignment="0" applyProtection="0"/>
    <xf numFmtId="4" fontId="43" fillId="0" borderId="11">
      <alignment horizontal="right" vertical="center"/>
    </xf>
    <xf numFmtId="0" fontId="14" fillId="35" borderId="0" applyNumberFormat="0" applyBorder="0" applyAlignment="0" applyProtection="0"/>
    <xf numFmtId="4" fontId="43" fillId="42" borderId="11"/>
    <xf numFmtId="0" fontId="54" fillId="65" borderId="23" applyNumberFormat="0" applyAlignment="0" applyProtection="0"/>
    <xf numFmtId="4" fontId="40" fillId="41" borderId="11">
      <alignment horizontal="right" vertical="center"/>
    </xf>
    <xf numFmtId="49" fontId="42" fillId="0" borderId="11" applyNumberFormat="0" applyFill="0" applyBorder="0" applyProtection="0">
      <alignment horizontal="left" vertical="center"/>
    </xf>
    <xf numFmtId="0" fontId="65" fillId="52" borderId="23" applyNumberFormat="0" applyAlignment="0" applyProtection="0"/>
    <xf numFmtId="0" fontId="43" fillId="0" borderId="33">
      <alignment horizontal="left" vertical="center" wrapText="1" indent="2"/>
    </xf>
    <xf numFmtId="4" fontId="40" fillId="41" borderId="11">
      <alignment horizontal="right" vertical="center"/>
    </xf>
    <xf numFmtId="0" fontId="43" fillId="0" borderId="11" applyNumberFormat="0" applyFill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0" fontId="40" fillId="43" borderId="11">
      <alignment horizontal="right" vertical="center"/>
    </xf>
    <xf numFmtId="0" fontId="43" fillId="41" borderId="31">
      <alignment horizontal="left" vertical="center"/>
    </xf>
    <xf numFmtId="4" fontId="43" fillId="0" borderId="11" applyFill="0" applyBorder="0" applyProtection="0">
      <alignment horizontal="right" vertical="center"/>
    </xf>
    <xf numFmtId="0" fontId="72" fillId="0" borderId="25" applyNumberFormat="0" applyFill="0" applyAlignment="0" applyProtection="0"/>
    <xf numFmtId="4" fontId="43" fillId="0" borderId="11" applyFill="0" applyBorder="0" applyProtection="0">
      <alignment horizontal="right" vertical="center"/>
    </xf>
    <xf numFmtId="49" fontId="42" fillId="0" borderId="11" applyNumberFormat="0" applyFill="0" applyBorder="0" applyProtection="0">
      <alignment horizontal="left" vertical="center"/>
    </xf>
    <xf numFmtId="0" fontId="29" fillId="37" borderId="0" applyNumberFormat="0" applyBorder="0" applyAlignment="0" applyProtection="0"/>
    <xf numFmtId="0" fontId="43" fillId="41" borderId="31">
      <alignment horizontal="left" vertical="center"/>
    </xf>
    <xf numFmtId="0" fontId="48" fillId="68" borderId="30" applyNumberFormat="0" applyFont="0" applyAlignment="0" applyProtection="0"/>
    <xf numFmtId="0" fontId="53" fillId="65" borderId="23" applyNumberFormat="0" applyAlignment="0" applyProtection="0"/>
    <xf numFmtId="0" fontId="27" fillId="0" borderId="0" applyNumberFormat="0" applyFill="0" applyBorder="0" applyAlignment="0" applyProtection="0"/>
    <xf numFmtId="0" fontId="65" fillId="52" borderId="23" applyNumberFormat="0" applyAlignment="0" applyProtection="0"/>
    <xf numFmtId="4" fontId="43" fillId="0" borderId="11" applyFill="0" applyBorder="0" applyProtection="0">
      <alignment horizontal="right" vertical="center"/>
    </xf>
    <xf numFmtId="0" fontId="43" fillId="0" borderId="33">
      <alignment horizontal="left" vertical="center" wrapText="1" indent="2"/>
    </xf>
    <xf numFmtId="0" fontId="54" fillId="65" borderId="23" applyNumberFormat="0" applyAlignment="0" applyProtection="0"/>
    <xf numFmtId="0" fontId="14" fillId="23" borderId="0" applyNumberFormat="0" applyBorder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43" fillId="43" borderId="33">
      <alignment horizontal="left" vertical="center" wrapText="1" indent="2"/>
    </xf>
    <xf numFmtId="49" fontId="42" fillId="0" borderId="11" applyNumberFormat="0" applyFill="0" applyBorder="0" applyProtection="0">
      <alignment horizontal="left" vertical="center"/>
    </xf>
    <xf numFmtId="0" fontId="69" fillId="65" borderId="22" applyNumberFormat="0" applyAlignment="0" applyProtection="0"/>
    <xf numFmtId="0" fontId="51" fillId="65" borderId="22" applyNumberFormat="0" applyAlignment="0" applyProtection="0"/>
    <xf numFmtId="0" fontId="69" fillId="65" borderId="22" applyNumberFormat="0" applyAlignment="0" applyProtection="0"/>
    <xf numFmtId="0" fontId="51" fillId="65" borderId="22" applyNumberFormat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0" fontId="57" fillId="52" borderId="23" applyNumberFormat="0" applyAlignment="0" applyProtection="0"/>
    <xf numFmtId="0" fontId="29" fillId="29" borderId="0" applyNumberFormat="0" applyBorder="0" applyAlignment="0" applyProtection="0"/>
    <xf numFmtId="4" fontId="40" fillId="43" borderId="11">
      <alignment horizontal="right" vertical="center"/>
    </xf>
    <xf numFmtId="0" fontId="40" fillId="43" borderId="11">
      <alignment horizontal="right" vertical="center"/>
    </xf>
    <xf numFmtId="0" fontId="43" fillId="43" borderId="33">
      <alignment horizontal="left" vertical="center" wrapText="1" indent="2"/>
    </xf>
    <xf numFmtId="0" fontId="53" fillId="65" borderId="23" applyNumberFormat="0" applyAlignment="0" applyProtection="0"/>
    <xf numFmtId="0" fontId="57" fillId="52" borderId="23" applyNumberFormat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43" fillId="43" borderId="33">
      <alignment horizontal="left" vertical="center" wrapText="1" indent="2"/>
    </xf>
    <xf numFmtId="4" fontId="43" fillId="0" borderId="11">
      <alignment horizontal="right" vertical="center"/>
    </xf>
    <xf numFmtId="0" fontId="43" fillId="0" borderId="11">
      <alignment horizontal="right" vertical="center"/>
    </xf>
    <xf numFmtId="4" fontId="40" fillId="43" borderId="31">
      <alignment horizontal="right" vertical="center"/>
    </xf>
    <xf numFmtId="4" fontId="43" fillId="42" borderId="11"/>
    <xf numFmtId="0" fontId="53" fillId="65" borderId="23" applyNumberFormat="0" applyAlignment="0" applyProtection="0"/>
    <xf numFmtId="0" fontId="32" fillId="0" borderId="25" applyNumberFormat="0" applyFill="0" applyAlignment="0" applyProtection="0"/>
    <xf numFmtId="0" fontId="29" fillId="33" borderId="0" applyNumberFormat="0" applyBorder="0" applyAlignment="0" applyProtection="0"/>
    <xf numFmtId="0" fontId="14" fillId="27" borderId="0" applyNumberFormat="0" applyBorder="0" applyAlignment="0" applyProtection="0"/>
    <xf numFmtId="0" fontId="29" fillId="21" borderId="0" applyNumberFormat="0" applyBorder="0" applyAlignment="0" applyProtection="0"/>
    <xf numFmtId="0" fontId="40" fillId="41" borderId="11">
      <alignment horizontal="right" vertical="center"/>
    </xf>
    <xf numFmtId="4" fontId="40" fillId="43" borderId="31">
      <alignment horizontal="right" vertical="center"/>
    </xf>
    <xf numFmtId="0" fontId="48" fillId="68" borderId="30" applyNumberFormat="0" applyFont="0" applyAlignment="0" applyProtection="0"/>
    <xf numFmtId="0" fontId="54" fillId="65" borderId="23" applyNumberFormat="0" applyAlignment="0" applyProtection="0"/>
    <xf numFmtId="0" fontId="40" fillId="41" borderId="11">
      <alignment horizontal="right" vertical="center"/>
    </xf>
    <xf numFmtId="0" fontId="32" fillId="0" borderId="25" applyNumberFormat="0" applyFill="0" applyAlignment="0" applyProtection="0"/>
    <xf numFmtId="0" fontId="48" fillId="68" borderId="30" applyNumberFormat="0" applyFont="0" applyAlignment="0" applyProtection="0"/>
    <xf numFmtId="0" fontId="54" fillId="65" borderId="23" applyNumberFormat="0" applyAlignment="0" applyProtection="0"/>
    <xf numFmtId="0" fontId="72" fillId="0" borderId="25" applyNumberFormat="0" applyFill="0" applyAlignment="0" applyProtection="0"/>
    <xf numFmtId="4" fontId="43" fillId="0" borderId="11">
      <alignment horizontal="right" vertical="center"/>
    </xf>
    <xf numFmtId="4" fontId="45" fillId="41" borderId="11">
      <alignment horizontal="right" vertical="center"/>
    </xf>
    <xf numFmtId="166" fontId="43" fillId="69" borderId="11" applyNumberFormat="0" applyFont="0" applyBorder="0" applyAlignment="0" applyProtection="0">
      <alignment horizontal="right" vertical="center"/>
    </xf>
    <xf numFmtId="0" fontId="41" fillId="68" borderId="30" applyNumberFormat="0" applyFont="0" applyAlignment="0" applyProtection="0"/>
    <xf numFmtId="0" fontId="65" fillId="52" borderId="23" applyNumberFormat="0" applyAlignment="0" applyProtection="0"/>
    <xf numFmtId="0" fontId="65" fillId="52" borderId="23" applyNumberFormat="0" applyAlignment="0" applyProtection="0"/>
    <xf numFmtId="0" fontId="72" fillId="0" borderId="25" applyNumberFormat="0" applyFill="0" applyAlignment="0" applyProtection="0"/>
    <xf numFmtId="49" fontId="42" fillId="0" borderId="11" applyNumberFormat="0" applyFill="0" applyBorder="0" applyProtection="0">
      <alignment horizontal="left" vertical="center"/>
    </xf>
    <xf numFmtId="0" fontId="14" fillId="16" borderId="0" applyNumberFormat="0" applyBorder="0" applyAlignment="0" applyProtection="0"/>
    <xf numFmtId="4" fontId="40" fillId="43" borderId="11">
      <alignment horizontal="right" vertical="center"/>
    </xf>
    <xf numFmtId="4" fontId="43" fillId="0" borderId="11">
      <alignment horizontal="right" vertical="center"/>
    </xf>
    <xf numFmtId="0" fontId="32" fillId="0" borderId="25" applyNumberFormat="0" applyFill="0" applyAlignment="0" applyProtection="0"/>
    <xf numFmtId="0" fontId="41" fillId="68" borderId="30" applyNumberFormat="0" applyFont="0" applyAlignment="0" applyProtection="0"/>
    <xf numFmtId="0" fontId="45" fillId="41" borderId="11">
      <alignment horizontal="right" vertical="center"/>
    </xf>
    <xf numFmtId="0" fontId="57" fillId="52" borderId="23" applyNumberFormat="0" applyAlignment="0" applyProtection="0"/>
    <xf numFmtId="0" fontId="69" fillId="65" borderId="22" applyNumberFormat="0" applyAlignment="0" applyProtection="0"/>
    <xf numFmtId="0" fontId="40" fillId="43" borderId="11">
      <alignment horizontal="right" vertical="center"/>
    </xf>
    <xf numFmtId="0" fontId="43" fillId="0" borderId="11" applyNumberFormat="0" applyFill="0" applyAlignment="0" applyProtection="0"/>
    <xf numFmtId="0" fontId="43" fillId="0" borderId="33">
      <alignment horizontal="left" vertical="center" wrapText="1" indent="2"/>
    </xf>
    <xf numFmtId="4" fontId="40" fillId="43" borderId="32">
      <alignment horizontal="right" vertical="center"/>
    </xf>
    <xf numFmtId="0" fontId="40" fillId="41" borderId="11">
      <alignment horizontal="right" vertical="center"/>
    </xf>
    <xf numFmtId="0" fontId="72" fillId="0" borderId="25" applyNumberFormat="0" applyFill="0" applyAlignment="0" applyProtection="0"/>
    <xf numFmtId="4" fontId="45" fillId="41" borderId="11">
      <alignment horizontal="right" vertical="center"/>
    </xf>
    <xf numFmtId="4" fontId="40" fillId="43" borderId="11">
      <alignment horizontal="right" vertical="center"/>
    </xf>
    <xf numFmtId="0" fontId="65" fillId="52" borderId="23" applyNumberFormat="0" applyAlignment="0" applyProtection="0"/>
    <xf numFmtId="0" fontId="51" fillId="65" borderId="22" applyNumberFormat="0" applyAlignment="0" applyProtection="0"/>
    <xf numFmtId="0" fontId="54" fillId="65" borderId="23" applyNumberFormat="0" applyAlignment="0" applyProtection="0"/>
    <xf numFmtId="4" fontId="45" fillId="41" borderId="11">
      <alignment horizontal="right" vertical="center"/>
    </xf>
    <xf numFmtId="0" fontId="72" fillId="0" borderId="25" applyNumberFormat="0" applyFill="0" applyAlignment="0" applyProtection="0"/>
    <xf numFmtId="0" fontId="69" fillId="65" borderId="22" applyNumberFormat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0" fontId="45" fillId="41" borderId="11">
      <alignment horizontal="right" vertical="center"/>
    </xf>
    <xf numFmtId="4" fontId="40" fillId="43" borderId="32">
      <alignment horizontal="right" vertical="center"/>
    </xf>
    <xf numFmtId="0" fontId="69" fillId="65" borderId="22" applyNumberFormat="0" applyAlignment="0" applyProtection="0"/>
    <xf numFmtId="4" fontId="40" fillId="41" borderId="11">
      <alignment horizontal="right" vertical="center"/>
    </xf>
    <xf numFmtId="0" fontId="40" fillId="43" borderId="32">
      <alignment horizontal="right" vertical="center"/>
    </xf>
    <xf numFmtId="0" fontId="29" fillId="17" borderId="0" applyNumberFormat="0" applyBorder="0" applyAlignment="0" applyProtection="0"/>
    <xf numFmtId="0" fontId="43" fillId="42" borderId="11"/>
    <xf numFmtId="0" fontId="43" fillId="42" borderId="11"/>
    <xf numFmtId="0" fontId="65" fillId="52" borderId="23" applyNumberFormat="0" applyAlignment="0" applyProtection="0"/>
    <xf numFmtId="4" fontId="43" fillId="0" borderId="11" applyFill="0" applyBorder="0" applyProtection="0">
      <alignment horizontal="right" vertical="center"/>
    </xf>
    <xf numFmtId="0" fontId="14" fillId="24" borderId="0" applyNumberFormat="0" applyBorder="0" applyAlignment="0" applyProtection="0"/>
    <xf numFmtId="0" fontId="54" fillId="65" borderId="23" applyNumberFormat="0" applyAlignment="0" applyProtection="0"/>
    <xf numFmtId="0" fontId="43" fillId="42" borderId="11"/>
    <xf numFmtId="0" fontId="57" fillId="52" borderId="23" applyNumberFormat="0" applyAlignment="0" applyProtection="0"/>
    <xf numFmtId="0" fontId="54" fillId="65" borderId="23" applyNumberFormat="0" applyAlignment="0" applyProtection="0"/>
    <xf numFmtId="0" fontId="40" fillId="41" borderId="11">
      <alignment horizontal="right" vertical="center"/>
    </xf>
    <xf numFmtId="4" fontId="43" fillId="0" borderId="11" applyFill="0" applyBorder="0" applyProtection="0">
      <alignment horizontal="right" vertical="center"/>
    </xf>
    <xf numFmtId="0" fontId="32" fillId="0" borderId="25" applyNumberFormat="0" applyFill="0" applyAlignment="0" applyProtection="0"/>
    <xf numFmtId="0" fontId="43" fillId="43" borderId="33">
      <alignment horizontal="left" vertical="center" wrapText="1" indent="2"/>
    </xf>
    <xf numFmtId="4" fontId="43" fillId="0" borderId="11" applyFill="0" applyBorder="0" applyProtection="0">
      <alignment horizontal="right" vertical="center"/>
    </xf>
    <xf numFmtId="0" fontId="48" fillId="68" borderId="30" applyNumberFormat="0" applyFont="0" applyAlignment="0" applyProtection="0"/>
    <xf numFmtId="49" fontId="43" fillId="0" borderId="31" applyNumberFormat="0" applyFont="0" applyFill="0" applyBorder="0" applyProtection="0">
      <alignment horizontal="left" vertical="center" indent="5"/>
    </xf>
    <xf numFmtId="4" fontId="40" fillId="43" borderId="11">
      <alignment horizontal="right" vertical="center"/>
    </xf>
    <xf numFmtId="0" fontId="43" fillId="0" borderId="33">
      <alignment horizontal="left" vertical="center" wrapText="1" indent="2"/>
    </xf>
    <xf numFmtId="0" fontId="43" fillId="0" borderId="11" applyNumberFormat="0" applyFill="0" applyAlignment="0" applyProtection="0"/>
    <xf numFmtId="0" fontId="69" fillId="65" borderId="22" applyNumberFormat="0" applyAlignment="0" applyProtection="0"/>
    <xf numFmtId="0" fontId="57" fillId="52" borderId="23" applyNumberFormat="0" applyAlignment="0" applyProtection="0"/>
    <xf numFmtId="0" fontId="65" fillId="52" borderId="23" applyNumberFormat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72" fillId="0" borderId="25" applyNumberFormat="0" applyFill="0" applyAlignment="0" applyProtection="0"/>
    <xf numFmtId="0" fontId="65" fillId="52" borderId="23" applyNumberFormat="0" applyAlignment="0" applyProtection="0"/>
    <xf numFmtId="0" fontId="51" fillId="65" borderId="22" applyNumberFormat="0" applyAlignment="0" applyProtection="0"/>
    <xf numFmtId="0" fontId="43" fillId="41" borderId="31">
      <alignment horizontal="left" vertical="center"/>
    </xf>
    <xf numFmtId="0" fontId="43" fillId="0" borderId="11" applyNumberFormat="0" applyFill="0" applyAlignment="0" applyProtection="0"/>
    <xf numFmtId="0" fontId="43" fillId="43" borderId="33">
      <alignment horizontal="left" vertical="center" wrapText="1" indent="2"/>
    </xf>
    <xf numFmtId="0" fontId="65" fillId="52" borderId="23" applyNumberFormat="0" applyAlignment="0" applyProtection="0"/>
    <xf numFmtId="0" fontId="43" fillId="42" borderId="11"/>
    <xf numFmtId="0" fontId="32" fillId="0" borderId="25" applyNumberFormat="0" applyFill="0" applyAlignment="0" applyProtection="0"/>
    <xf numFmtId="0" fontId="43" fillId="0" borderId="33">
      <alignment horizontal="left" vertical="center" wrapText="1" indent="2"/>
    </xf>
    <xf numFmtId="0" fontId="53" fillId="65" borderId="23" applyNumberFormat="0" applyAlignment="0" applyProtection="0"/>
    <xf numFmtId="0" fontId="41" fillId="68" borderId="30" applyNumberFormat="0" applyFont="0" applyAlignment="0" applyProtection="0"/>
    <xf numFmtId="0" fontId="65" fillId="52" borderId="23" applyNumberFormat="0" applyAlignment="0" applyProtection="0"/>
    <xf numFmtId="0" fontId="32" fillId="0" borderId="25" applyNumberFormat="0" applyFill="0" applyAlignment="0" applyProtection="0"/>
    <xf numFmtId="0" fontId="54" fillId="65" borderId="23" applyNumberFormat="0" applyAlignment="0" applyProtection="0"/>
    <xf numFmtId="0" fontId="43" fillId="0" borderId="33">
      <alignment horizontal="left" vertical="center" wrapText="1" indent="2"/>
    </xf>
    <xf numFmtId="0" fontId="14" fillId="28" borderId="0" applyNumberFormat="0" applyBorder="0" applyAlignment="0" applyProtection="0"/>
    <xf numFmtId="4" fontId="40" fillId="43" borderId="32">
      <alignment horizontal="right" vertical="center"/>
    </xf>
    <xf numFmtId="0" fontId="40" fillId="43" borderId="31">
      <alignment horizontal="right" vertical="center"/>
    </xf>
    <xf numFmtId="4" fontId="40" fillId="43" borderId="31">
      <alignment horizontal="right" vertical="center"/>
    </xf>
    <xf numFmtId="0" fontId="51" fillId="65" borderId="22" applyNumberFormat="0" applyAlignment="0" applyProtection="0"/>
    <xf numFmtId="4" fontId="40" fillId="43" borderId="11">
      <alignment horizontal="right" vertical="center"/>
    </xf>
    <xf numFmtId="0" fontId="40" fillId="41" borderId="11">
      <alignment horizontal="right" vertical="center"/>
    </xf>
    <xf numFmtId="4" fontId="40" fillId="43" borderId="31">
      <alignment horizontal="right" vertical="center"/>
    </xf>
    <xf numFmtId="0" fontId="43" fillId="0" borderId="11">
      <alignment horizontal="right" vertical="center"/>
    </xf>
    <xf numFmtId="49" fontId="42" fillId="0" borderId="11" applyNumberFormat="0" applyFill="0" applyBorder="0" applyProtection="0">
      <alignment horizontal="left" vertical="center"/>
    </xf>
    <xf numFmtId="4" fontId="43" fillId="42" borderId="11"/>
    <xf numFmtId="4" fontId="40" fillId="43" borderId="11">
      <alignment horizontal="right" vertical="center"/>
    </xf>
    <xf numFmtId="0" fontId="45" fillId="41" borderId="11">
      <alignment horizontal="right" vertical="center"/>
    </xf>
    <xf numFmtId="0" fontId="57" fillId="52" borderId="23" applyNumberFormat="0" applyAlignment="0" applyProtection="0"/>
    <xf numFmtId="0" fontId="54" fillId="65" borderId="23" applyNumberFormat="0" applyAlignment="0" applyProtection="0"/>
    <xf numFmtId="4" fontId="43" fillId="0" borderId="11">
      <alignment horizontal="right" vertical="center"/>
    </xf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0" fontId="69" fillId="65" borderId="22" applyNumberFormat="0" applyAlignment="0" applyProtection="0"/>
    <xf numFmtId="0" fontId="65" fillId="52" borderId="23" applyNumberFormat="0" applyAlignment="0" applyProtection="0"/>
    <xf numFmtId="0" fontId="53" fillId="65" borderId="23" applyNumberFormat="0" applyAlignment="0" applyProtection="0"/>
    <xf numFmtId="0" fontId="51" fillId="65" borderId="22" applyNumberFormat="0" applyAlignment="0" applyProtection="0"/>
    <xf numFmtId="0" fontId="40" fillId="43" borderId="32">
      <alignment horizontal="right" vertical="center"/>
    </xf>
    <xf numFmtId="0" fontId="45" fillId="41" borderId="11">
      <alignment horizontal="right" vertical="center"/>
    </xf>
    <xf numFmtId="4" fontId="40" fillId="41" borderId="11">
      <alignment horizontal="right" vertical="center"/>
    </xf>
    <xf numFmtId="4" fontId="40" fillId="43" borderId="11">
      <alignment horizontal="right" vertical="center"/>
    </xf>
    <xf numFmtId="49" fontId="43" fillId="0" borderId="31" applyNumberFormat="0" applyFont="0" applyFill="0" applyBorder="0" applyProtection="0">
      <alignment horizontal="left" vertical="center" indent="5"/>
    </xf>
    <xf numFmtId="4" fontId="43" fillId="0" borderId="11" applyFill="0" applyBorder="0" applyProtection="0">
      <alignment horizontal="right" vertical="center"/>
    </xf>
    <xf numFmtId="4" fontId="40" fillId="41" borderId="11">
      <alignment horizontal="right" vertical="center"/>
    </xf>
    <xf numFmtId="0" fontId="65" fillId="52" borderId="23" applyNumberFormat="0" applyAlignment="0" applyProtection="0"/>
    <xf numFmtId="0" fontId="57" fillId="52" borderId="23" applyNumberFormat="0" applyAlignment="0" applyProtection="0"/>
    <xf numFmtId="0" fontId="53" fillId="65" borderId="23" applyNumberFormat="0" applyAlignment="0" applyProtection="0"/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0" fontId="43" fillId="43" borderId="33">
      <alignment horizontal="left" vertical="center" wrapText="1" indent="2"/>
    </xf>
    <xf numFmtId="0" fontId="23" fillId="11" borderId="6" applyNumberFormat="0" applyAlignment="0" applyProtection="0"/>
    <xf numFmtId="0" fontId="24" fillId="1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29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43" fillId="0" borderId="11" applyNumberFormat="0" applyFill="0" applyAlignment="0" applyProtection="0"/>
    <xf numFmtId="0" fontId="40" fillId="43" borderId="11">
      <alignment horizontal="right" vertical="center"/>
    </xf>
    <xf numFmtId="0" fontId="40" fillId="43" borderId="11">
      <alignment horizontal="right" vertical="center"/>
    </xf>
    <xf numFmtId="0" fontId="43" fillId="0" borderId="11">
      <alignment horizontal="right" vertical="center"/>
    </xf>
    <xf numFmtId="0" fontId="45" fillId="41" borderId="11">
      <alignment horizontal="right" vertical="center"/>
    </xf>
    <xf numFmtId="0" fontId="43" fillId="42" borderId="11"/>
    <xf numFmtId="0" fontId="40" fillId="41" borderId="11">
      <alignment horizontal="right" vertical="center"/>
    </xf>
    <xf numFmtId="4" fontId="43" fillId="0" borderId="11" applyFill="0" applyBorder="0" applyProtection="0">
      <alignment horizontal="right" vertical="center"/>
    </xf>
    <xf numFmtId="4" fontId="43" fillId="42" borderId="11"/>
    <xf numFmtId="0" fontId="40" fillId="41" borderId="11">
      <alignment horizontal="right" vertical="center"/>
    </xf>
    <xf numFmtId="0" fontId="41" fillId="68" borderId="30" applyNumberFormat="0" applyFont="0" applyAlignment="0" applyProtection="0"/>
    <xf numFmtId="0" fontId="65" fillId="52" borderId="23" applyNumberFormat="0" applyAlignment="0" applyProtection="0"/>
    <xf numFmtId="0" fontId="54" fillId="65" borderId="23" applyNumberFormat="0" applyAlignment="0" applyProtection="0"/>
    <xf numFmtId="0" fontId="40" fillId="43" borderId="32">
      <alignment horizontal="right" vertical="center"/>
    </xf>
    <xf numFmtId="0" fontId="43" fillId="43" borderId="33">
      <alignment horizontal="left" vertical="center" wrapText="1" indent="2"/>
    </xf>
    <xf numFmtId="0" fontId="40" fillId="43" borderId="11">
      <alignment horizontal="right" vertical="center"/>
    </xf>
    <xf numFmtId="0" fontId="43" fillId="42" borderId="11"/>
    <xf numFmtId="49" fontId="43" fillId="0" borderId="11" applyNumberFormat="0" applyFont="0" applyFill="0" applyBorder="0" applyProtection="0">
      <alignment horizontal="left" vertical="center" indent="2"/>
    </xf>
    <xf numFmtId="0" fontId="57" fillId="52" borderId="23" applyNumberFormat="0" applyAlignment="0" applyProtection="0"/>
    <xf numFmtId="0" fontId="65" fillId="52" borderId="23" applyNumberFormat="0" applyAlignment="0" applyProtection="0"/>
    <xf numFmtId="0" fontId="53" fillId="65" borderId="23" applyNumberFormat="0" applyAlignment="0" applyProtection="0"/>
    <xf numFmtId="0" fontId="69" fillId="65" borderId="22" applyNumberFormat="0" applyAlignment="0" applyProtection="0"/>
    <xf numFmtId="0" fontId="53" fillId="65" borderId="23" applyNumberFormat="0" applyAlignment="0" applyProtection="0"/>
    <xf numFmtId="0" fontId="72" fillId="0" borderId="25" applyNumberFormat="0" applyFill="0" applyAlignment="0" applyProtection="0"/>
    <xf numFmtId="0" fontId="69" fillId="65" borderId="22" applyNumberFormat="0" applyAlignment="0" applyProtection="0"/>
    <xf numFmtId="4" fontId="43" fillId="42" borderId="11"/>
    <xf numFmtId="0" fontId="43" fillId="0" borderId="11" applyNumberFormat="0" applyFill="0" applyAlignment="0" applyProtection="0"/>
    <xf numFmtId="0" fontId="40" fillId="43" borderId="11">
      <alignment horizontal="right" vertical="center"/>
    </xf>
    <xf numFmtId="0" fontId="51" fillId="65" borderId="22" applyNumberFormat="0" applyAlignment="0" applyProtection="0"/>
    <xf numFmtId="0" fontId="32" fillId="0" borderId="25" applyNumberFormat="0" applyFill="0" applyAlignment="0" applyProtection="0"/>
    <xf numFmtId="4" fontId="40" fillId="43" borderId="11">
      <alignment horizontal="right" vertical="center"/>
    </xf>
    <xf numFmtId="0" fontId="54" fillId="65" borderId="23" applyNumberFormat="0" applyAlignment="0" applyProtection="0"/>
    <xf numFmtId="4" fontId="40" fillId="43" borderId="32">
      <alignment horizontal="right" vertical="center"/>
    </xf>
    <xf numFmtId="4" fontId="40" fillId="43" borderId="11">
      <alignment horizontal="right" vertical="center"/>
    </xf>
    <xf numFmtId="0" fontId="43" fillId="0" borderId="11">
      <alignment horizontal="right" vertical="center"/>
    </xf>
    <xf numFmtId="49" fontId="42" fillId="0" borderId="11" applyNumberFormat="0" applyFill="0" applyBorder="0" applyProtection="0">
      <alignment horizontal="left" vertical="center"/>
    </xf>
    <xf numFmtId="0" fontId="43" fillId="42" borderId="11"/>
    <xf numFmtId="0" fontId="32" fillId="0" borderId="25" applyNumberFormat="0" applyFill="0" applyAlignment="0" applyProtection="0"/>
    <xf numFmtId="49" fontId="43" fillId="0" borderId="31" applyNumberFormat="0" applyFont="0" applyFill="0" applyBorder="0" applyProtection="0">
      <alignment horizontal="left" vertical="center" indent="5"/>
    </xf>
    <xf numFmtId="0" fontId="23" fillId="11" borderId="6" applyNumberFormat="0" applyAlignment="0" applyProtection="0"/>
    <xf numFmtId="0" fontId="24" fillId="1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29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4" fontId="40" fillId="43" borderId="11">
      <alignment horizontal="right" vertical="center"/>
    </xf>
    <xf numFmtId="0" fontId="32" fillId="0" borderId="25" applyNumberFormat="0" applyFill="0" applyAlignment="0" applyProtection="0"/>
    <xf numFmtId="0" fontId="43" fillId="0" borderId="33">
      <alignment horizontal="left" vertical="center" wrapText="1" indent="2"/>
    </xf>
    <xf numFmtId="4" fontId="45" fillId="41" borderId="11">
      <alignment horizontal="right" vertical="center"/>
    </xf>
    <xf numFmtId="0" fontId="23" fillId="11" borderId="6" applyNumberFormat="0" applyAlignment="0" applyProtection="0"/>
    <xf numFmtId="49" fontId="43" fillId="0" borderId="31" applyNumberFormat="0" applyFont="0" applyFill="0" applyBorder="0" applyProtection="0">
      <alignment horizontal="left" vertical="center" indent="5"/>
    </xf>
    <xf numFmtId="0" fontId="32" fillId="0" borderId="25" applyNumberFormat="0" applyFill="0" applyAlignment="0" applyProtection="0"/>
    <xf numFmtId="0" fontId="40" fillId="41" borderId="11">
      <alignment horizontal="right" vertical="center"/>
    </xf>
    <xf numFmtId="0" fontId="54" fillId="65" borderId="23" applyNumberFormat="0" applyAlignment="0" applyProtection="0"/>
    <xf numFmtId="0" fontId="72" fillId="0" borderId="25" applyNumberFormat="0" applyFill="0" applyAlignment="0" applyProtection="0"/>
    <xf numFmtId="0" fontId="43" fillId="0" borderId="11" applyNumberFormat="0" applyFill="0" applyAlignment="0" applyProtection="0"/>
    <xf numFmtId="0" fontId="72" fillId="0" borderId="25" applyNumberFormat="0" applyFill="0" applyAlignment="0" applyProtection="0"/>
    <xf numFmtId="4" fontId="43" fillId="42" borderId="11"/>
    <xf numFmtId="0" fontId="43" fillId="42" borderId="11"/>
    <xf numFmtId="0" fontId="40" fillId="43" borderId="11">
      <alignment horizontal="right" vertical="center"/>
    </xf>
    <xf numFmtId="0" fontId="72" fillId="0" borderId="25" applyNumberFormat="0" applyFill="0" applyAlignment="0" applyProtection="0"/>
    <xf numFmtId="0" fontId="41" fillId="68" borderId="30" applyNumberFormat="0" applyFont="0" applyAlignment="0" applyProtection="0"/>
    <xf numFmtId="0" fontId="72" fillId="0" borderId="25" applyNumberFormat="0" applyFill="0" applyAlignment="0" applyProtection="0"/>
    <xf numFmtId="0" fontId="48" fillId="68" borderId="30" applyNumberFormat="0" applyFont="0" applyAlignment="0" applyProtection="0"/>
    <xf numFmtId="0" fontId="65" fillId="52" borderId="23" applyNumberFormat="0" applyAlignment="0" applyProtection="0"/>
    <xf numFmtId="0" fontId="43" fillId="41" borderId="31">
      <alignment horizontal="left" vertical="center"/>
    </xf>
    <xf numFmtId="49" fontId="43" fillId="0" borderId="31" applyNumberFormat="0" applyFont="0" applyFill="0" applyBorder="0" applyProtection="0">
      <alignment horizontal="left" vertical="center" indent="5"/>
    </xf>
    <xf numFmtId="49" fontId="42" fillId="0" borderId="11" applyNumberFormat="0" applyFill="0" applyBorder="0" applyProtection="0">
      <alignment horizontal="left" vertical="center"/>
    </xf>
    <xf numFmtId="0" fontId="54" fillId="65" borderId="23" applyNumberFormat="0" applyAlignment="0" applyProtection="0"/>
    <xf numFmtId="49" fontId="42" fillId="0" borderId="11" applyNumberFormat="0" applyFill="0" applyBorder="0" applyProtection="0">
      <alignment horizontal="left" vertical="center"/>
    </xf>
    <xf numFmtId="0" fontId="48" fillId="68" borderId="30" applyNumberFormat="0" applyFont="0" applyAlignment="0" applyProtection="0"/>
    <xf numFmtId="0" fontId="32" fillId="0" borderId="25" applyNumberFormat="0" applyFill="0" applyAlignment="0" applyProtection="0"/>
    <xf numFmtId="4" fontId="45" fillId="41" borderId="11">
      <alignment horizontal="right" vertical="center"/>
    </xf>
    <xf numFmtId="0" fontId="40" fillId="43" borderId="31">
      <alignment horizontal="right" vertical="center"/>
    </xf>
    <xf numFmtId="0" fontId="54" fillId="65" borderId="23" applyNumberFormat="0" applyAlignment="0" applyProtection="0"/>
    <xf numFmtId="0" fontId="53" fillId="65" borderId="23" applyNumberFormat="0" applyAlignment="0" applyProtection="0"/>
    <xf numFmtId="0" fontId="43" fillId="0" borderId="11">
      <alignment horizontal="right" vertical="center"/>
    </xf>
    <xf numFmtId="0" fontId="69" fillId="65" borderId="22" applyNumberFormat="0" applyAlignment="0" applyProtection="0"/>
    <xf numFmtId="4" fontId="43" fillId="0" borderId="11" applyFill="0" applyBorder="0" applyProtection="0">
      <alignment horizontal="right" vertical="center"/>
    </xf>
    <xf numFmtId="0" fontId="51" fillId="65" borderId="22" applyNumberFormat="0" applyAlignment="0" applyProtection="0"/>
    <xf numFmtId="0" fontId="40" fillId="41" borderId="11">
      <alignment horizontal="right" vertical="center"/>
    </xf>
    <xf numFmtId="0" fontId="45" fillId="41" borderId="11">
      <alignment horizontal="right" vertical="center"/>
    </xf>
    <xf numFmtId="4" fontId="40" fillId="43" borderId="11">
      <alignment horizontal="right" vertical="center"/>
    </xf>
    <xf numFmtId="0" fontId="43" fillId="0" borderId="33">
      <alignment horizontal="left" vertical="center" wrapText="1" indent="2"/>
    </xf>
    <xf numFmtId="0" fontId="43" fillId="41" borderId="31">
      <alignment horizontal="left" vertical="center"/>
    </xf>
    <xf numFmtId="0" fontId="43" fillId="42" borderId="11"/>
    <xf numFmtId="0" fontId="43" fillId="0" borderId="33">
      <alignment horizontal="left" vertical="center" wrapText="1" indent="2"/>
    </xf>
    <xf numFmtId="0" fontId="57" fillId="52" borderId="23" applyNumberFormat="0" applyAlignment="0" applyProtection="0"/>
    <xf numFmtId="4" fontId="43" fillId="0" borderId="11">
      <alignment horizontal="right" vertical="center"/>
    </xf>
    <xf numFmtId="0" fontId="40" fillId="43" borderId="11">
      <alignment horizontal="right" vertical="center"/>
    </xf>
    <xf numFmtId="0" fontId="40" fillId="43" borderId="31">
      <alignment horizontal="right" vertical="center"/>
    </xf>
    <xf numFmtId="0" fontId="53" fillId="65" borderId="23" applyNumberFormat="0" applyAlignment="0" applyProtection="0"/>
    <xf numFmtId="4" fontId="40" fillId="43" borderId="32">
      <alignment horizontal="right" vertical="center"/>
    </xf>
    <xf numFmtId="0" fontId="72" fillId="0" borderId="25" applyNumberFormat="0" applyFill="0" applyAlignment="0" applyProtection="0"/>
    <xf numFmtId="0" fontId="40" fillId="43" borderId="11">
      <alignment horizontal="right" vertical="center"/>
    </xf>
    <xf numFmtId="4" fontId="43" fillId="42" borderId="11"/>
    <xf numFmtId="0" fontId="54" fillId="65" borderId="23" applyNumberFormat="0" applyAlignment="0" applyProtection="0"/>
    <xf numFmtId="0" fontId="43" fillId="0" borderId="33">
      <alignment horizontal="left" vertical="center" wrapText="1" indent="2"/>
    </xf>
    <xf numFmtId="0" fontId="48" fillId="68" borderId="30" applyNumberFormat="0" applyFont="0" applyAlignment="0" applyProtection="0"/>
    <xf numFmtId="49" fontId="43" fillId="0" borderId="31" applyNumberFormat="0" applyFont="0" applyFill="0" applyBorder="0" applyProtection="0">
      <alignment horizontal="left" vertical="center" indent="5"/>
    </xf>
    <xf numFmtId="0" fontId="72" fillId="0" borderId="25" applyNumberFormat="0" applyFill="0" applyAlignment="0" applyProtection="0"/>
    <xf numFmtId="0" fontId="14" fillId="32" borderId="0" applyNumberFormat="0" applyBorder="0" applyAlignment="0" applyProtection="0"/>
    <xf numFmtId="0" fontId="14" fillId="20" borderId="0" applyNumberFormat="0" applyBorder="0" applyAlignment="0" applyProtection="0"/>
    <xf numFmtId="0" fontId="32" fillId="0" borderId="25" applyNumberFormat="0" applyFill="0" applyAlignment="0" applyProtection="0"/>
    <xf numFmtId="0" fontId="48" fillId="68" borderId="30" applyNumberFormat="0" applyFont="0" applyAlignment="0" applyProtection="0"/>
    <xf numFmtId="0" fontId="72" fillId="0" borderId="25" applyNumberFormat="0" applyFill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166" fontId="43" fillId="69" borderId="11" applyNumberFormat="0" applyFont="0" applyBorder="0" applyAlignment="0" applyProtection="0">
      <alignment horizontal="right" vertical="center"/>
    </xf>
    <xf numFmtId="4" fontId="45" fillId="41" borderId="11">
      <alignment horizontal="right" vertical="center"/>
    </xf>
    <xf numFmtId="0" fontId="57" fillId="52" borderId="23" applyNumberFormat="0" applyAlignment="0" applyProtection="0"/>
    <xf numFmtId="0" fontId="32" fillId="0" borderId="25" applyNumberFormat="0" applyFill="0" applyAlignment="0" applyProtection="0"/>
    <xf numFmtId="0" fontId="48" fillId="68" borderId="30" applyNumberFormat="0" applyFont="0" applyAlignment="0" applyProtection="0"/>
    <xf numFmtId="0" fontId="40" fillId="43" borderId="11">
      <alignment horizontal="right" vertical="center"/>
    </xf>
    <xf numFmtId="4" fontId="43" fillId="0" borderId="11">
      <alignment horizontal="right" vertical="center"/>
    </xf>
    <xf numFmtId="0" fontId="40" fillId="43" borderId="11">
      <alignment horizontal="right" vertical="center"/>
    </xf>
    <xf numFmtId="0" fontId="69" fillId="65" borderId="22" applyNumberFormat="0" applyAlignment="0" applyProtection="0"/>
    <xf numFmtId="0" fontId="65" fillId="52" borderId="23" applyNumberFormat="0" applyAlignment="0" applyProtection="0"/>
    <xf numFmtId="4" fontId="40" fillId="43" borderId="32">
      <alignment horizontal="right" vertical="center"/>
    </xf>
    <xf numFmtId="0" fontId="43" fillId="43" borderId="33">
      <alignment horizontal="left" vertical="center" wrapText="1" indent="2"/>
    </xf>
    <xf numFmtId="0" fontId="65" fillId="52" borderId="23" applyNumberFormat="0" applyAlignment="0" applyProtection="0"/>
    <xf numFmtId="0" fontId="72" fillId="0" borderId="25" applyNumberFormat="0" applyFill="0" applyAlignment="0" applyProtection="0"/>
    <xf numFmtId="0" fontId="57" fillId="52" borderId="23" applyNumberFormat="0" applyAlignment="0" applyProtection="0"/>
    <xf numFmtId="0" fontId="40" fillId="43" borderId="11">
      <alignment horizontal="right" vertical="center"/>
    </xf>
    <xf numFmtId="4" fontId="40" fillId="43" borderId="31">
      <alignment horizontal="right" vertical="center"/>
    </xf>
    <xf numFmtId="0" fontId="54" fillId="65" borderId="23" applyNumberFormat="0" applyAlignment="0" applyProtection="0"/>
    <xf numFmtId="0" fontId="51" fillId="65" borderId="22" applyNumberFormat="0" applyAlignment="0" applyProtection="0"/>
    <xf numFmtId="4" fontId="43" fillId="0" borderId="11">
      <alignment horizontal="right" vertical="center"/>
    </xf>
    <xf numFmtId="0" fontId="72" fillId="0" borderId="25" applyNumberFormat="0" applyFill="0" applyAlignment="0" applyProtection="0"/>
    <xf numFmtId="0" fontId="57" fillId="52" borderId="23" applyNumberFormat="0" applyAlignment="0" applyProtection="0"/>
    <xf numFmtId="0" fontId="65" fillId="52" borderId="23" applyNumberFormat="0" applyAlignment="0" applyProtection="0"/>
    <xf numFmtId="0" fontId="54" fillId="65" borderId="23" applyNumberFormat="0" applyAlignment="0" applyProtection="0"/>
    <xf numFmtId="0" fontId="43" fillId="42" borderId="11"/>
    <xf numFmtId="0" fontId="51" fillId="65" borderId="22" applyNumberFormat="0" applyAlignment="0" applyProtection="0"/>
    <xf numFmtId="4" fontId="40" fillId="43" borderId="11">
      <alignment horizontal="right" vertical="center"/>
    </xf>
    <xf numFmtId="0" fontId="57" fillId="52" borderId="23" applyNumberFormat="0" applyAlignment="0" applyProtection="0"/>
    <xf numFmtId="0" fontId="69" fillId="65" borderId="22" applyNumberFormat="0" applyAlignment="0" applyProtection="0"/>
    <xf numFmtId="49" fontId="42" fillId="0" borderId="11" applyNumberFormat="0" applyFill="0" applyBorder="0" applyProtection="0">
      <alignment horizontal="left" vertical="center"/>
    </xf>
    <xf numFmtId="49" fontId="43" fillId="0" borderId="11" applyNumberFormat="0" applyFont="0" applyFill="0" applyBorder="0" applyProtection="0">
      <alignment horizontal="left" vertical="center" indent="2"/>
    </xf>
    <xf numFmtId="4" fontId="40" fillId="43" borderId="31">
      <alignment horizontal="right" vertical="center"/>
    </xf>
    <xf numFmtId="4" fontId="40" fillId="43" borderId="11">
      <alignment horizontal="right" vertical="center"/>
    </xf>
    <xf numFmtId="4" fontId="40" fillId="43" borderId="11">
      <alignment horizontal="right" vertical="center"/>
    </xf>
    <xf numFmtId="4" fontId="45" fillId="41" borderId="11">
      <alignment horizontal="right" vertical="center"/>
    </xf>
    <xf numFmtId="4" fontId="40" fillId="41" borderId="11">
      <alignment horizontal="right" vertical="center"/>
    </xf>
    <xf numFmtId="4" fontId="45" fillId="41" borderId="11">
      <alignment horizontal="right" vertical="center"/>
    </xf>
    <xf numFmtId="0" fontId="40" fillId="43" borderId="31">
      <alignment horizontal="right" vertical="center"/>
    </xf>
    <xf numFmtId="4" fontId="40" fillId="43" borderId="32">
      <alignment horizontal="right" vertical="center"/>
    </xf>
    <xf numFmtId="0" fontId="40" fillId="43" borderId="11">
      <alignment horizontal="right" vertical="center"/>
    </xf>
    <xf numFmtId="0" fontId="72" fillId="0" borderId="25" applyNumberFormat="0" applyFill="0" applyAlignment="0" applyProtection="0"/>
    <xf numFmtId="0" fontId="41" fillId="68" borderId="30" applyNumberFormat="0" applyFont="0" applyAlignment="0" applyProtection="0"/>
    <xf numFmtId="0" fontId="43" fillId="0" borderId="33">
      <alignment horizontal="left" vertical="center" wrapText="1" indent="2"/>
    </xf>
    <xf numFmtId="0" fontId="45" fillId="41" borderId="11">
      <alignment horizontal="right" vertical="center"/>
    </xf>
    <xf numFmtId="0" fontId="43" fillId="0" borderId="11" applyNumberFormat="0" applyFill="0" applyAlignment="0" applyProtection="0"/>
    <xf numFmtId="0" fontId="48" fillId="68" borderId="30" applyNumberFormat="0" applyFont="0" applyAlignment="0" applyProtection="0"/>
    <xf numFmtId="0" fontId="69" fillId="65" borderId="22" applyNumberFormat="0" applyAlignment="0" applyProtection="0"/>
    <xf numFmtId="0" fontId="32" fillId="0" borderId="25" applyNumberFormat="0" applyFill="0" applyAlignment="0" applyProtection="0"/>
    <xf numFmtId="4" fontId="43" fillId="0" borderId="11" applyFill="0" applyBorder="0" applyProtection="0">
      <alignment horizontal="right" vertical="center"/>
    </xf>
    <xf numFmtId="4" fontId="40" fillId="43" borderId="11">
      <alignment horizontal="right" vertical="center"/>
    </xf>
    <xf numFmtId="0" fontId="65" fillId="52" borderId="23" applyNumberFormat="0" applyAlignment="0" applyProtection="0"/>
    <xf numFmtId="4" fontId="40" fillId="41" borderId="11">
      <alignment horizontal="right" vertical="center"/>
    </xf>
    <xf numFmtId="0" fontId="40" fillId="43" borderId="11">
      <alignment horizontal="right" vertical="center"/>
    </xf>
    <xf numFmtId="0" fontId="54" fillId="65" borderId="23" applyNumberFormat="0" applyAlignment="0" applyProtection="0"/>
    <xf numFmtId="0" fontId="43" fillId="43" borderId="33">
      <alignment horizontal="left" vertical="center" wrapText="1" indent="2"/>
    </xf>
    <xf numFmtId="0" fontId="14" fillId="15" borderId="0" applyNumberFormat="0" applyBorder="0" applyAlignment="0" applyProtection="0"/>
    <xf numFmtId="4" fontId="43" fillId="42" borderId="11"/>
    <xf numFmtId="4" fontId="40" fillId="43" borderId="11">
      <alignment horizontal="right" vertical="center"/>
    </xf>
    <xf numFmtId="0" fontId="43" fillId="42" borderId="11"/>
    <xf numFmtId="166" fontId="43" fillId="69" borderId="11" applyNumberFormat="0" applyFont="0" applyBorder="0" applyAlignment="0" applyProtection="0">
      <alignment horizontal="right" vertical="center"/>
    </xf>
    <xf numFmtId="0" fontId="40" fillId="43" borderId="11">
      <alignment horizontal="right" vertical="center"/>
    </xf>
    <xf numFmtId="0" fontId="41" fillId="68" borderId="30" applyNumberFormat="0" applyFont="0" applyAlignment="0" applyProtection="0"/>
    <xf numFmtId="0" fontId="54" fillId="65" borderId="23" applyNumberFormat="0" applyAlignment="0" applyProtection="0"/>
    <xf numFmtId="4" fontId="43" fillId="0" borderId="11">
      <alignment horizontal="right" vertical="center"/>
    </xf>
    <xf numFmtId="0" fontId="43" fillId="41" borderId="31">
      <alignment horizontal="left" vertical="center"/>
    </xf>
    <xf numFmtId="0" fontId="45" fillId="41" borderId="11">
      <alignment horizontal="right" vertical="center"/>
    </xf>
    <xf numFmtId="4" fontId="40" fillId="43" borderId="11">
      <alignment horizontal="right" vertical="center"/>
    </xf>
    <xf numFmtId="0" fontId="48" fillId="68" borderId="30" applyNumberFormat="0" applyFont="0" applyAlignment="0" applyProtection="0"/>
    <xf numFmtId="0" fontId="48" fillId="68" borderId="30" applyNumberFormat="0" applyFont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43" fillId="0" borderId="11">
      <alignment horizontal="right" vertical="center"/>
    </xf>
    <xf numFmtId="0" fontId="43" fillId="0" borderId="11">
      <alignment horizontal="right" vertical="center"/>
    </xf>
    <xf numFmtId="4" fontId="40" fillId="41" borderId="11">
      <alignment horizontal="right" vertical="center"/>
    </xf>
    <xf numFmtId="0" fontId="43" fillId="43" borderId="33">
      <alignment horizontal="left" vertical="center" wrapText="1" indent="2"/>
    </xf>
    <xf numFmtId="0" fontId="65" fillId="52" borderId="23" applyNumberFormat="0" applyAlignment="0" applyProtection="0"/>
    <xf numFmtId="0" fontId="43" fillId="0" borderId="11" applyNumberFormat="0" applyFill="0" applyAlignment="0" applyProtection="0"/>
    <xf numFmtId="0" fontId="54" fillId="65" borderId="23" applyNumberFormat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49" fontId="43" fillId="0" borderId="11" applyNumberFormat="0" applyFont="0" applyFill="0" applyBorder="0" applyProtection="0">
      <alignment horizontal="left" vertical="center" indent="2"/>
    </xf>
    <xf numFmtId="0" fontId="43" fillId="43" borderId="33">
      <alignment horizontal="left" vertical="center" wrapText="1" indent="2"/>
    </xf>
    <xf numFmtId="0" fontId="53" fillId="65" borderId="23" applyNumberFormat="0" applyAlignment="0" applyProtection="0"/>
    <xf numFmtId="0" fontId="40" fillId="43" borderId="11">
      <alignment horizontal="right" vertical="center"/>
    </xf>
    <xf numFmtId="0" fontId="40" fillId="43" borderId="32">
      <alignment horizontal="right" vertical="center"/>
    </xf>
    <xf numFmtId="0" fontId="40" fillId="43" borderId="32">
      <alignment horizontal="right" vertical="center"/>
    </xf>
    <xf numFmtId="0" fontId="43" fillId="0" borderId="33">
      <alignment horizontal="left" vertical="center" wrapText="1" indent="2"/>
    </xf>
    <xf numFmtId="4" fontId="43" fillId="0" borderId="11" applyFill="0" applyBorder="0" applyProtection="0">
      <alignment horizontal="right" vertical="center"/>
    </xf>
    <xf numFmtId="0" fontId="40" fillId="43" borderId="32">
      <alignment horizontal="right" vertical="center"/>
    </xf>
    <xf numFmtId="0" fontId="40" fillId="43" borderId="31">
      <alignment horizontal="right" vertical="center"/>
    </xf>
    <xf numFmtId="0" fontId="40" fillId="43" borderId="11">
      <alignment horizontal="right" vertical="center"/>
    </xf>
    <xf numFmtId="0" fontId="40" fillId="43" borderId="11">
      <alignment horizontal="right" vertical="center"/>
    </xf>
    <xf numFmtId="0" fontId="45" fillId="41" borderId="11">
      <alignment horizontal="right" vertical="center"/>
    </xf>
    <xf numFmtId="0" fontId="40" fillId="41" borderId="11">
      <alignment horizontal="right" vertical="center"/>
    </xf>
    <xf numFmtId="0" fontId="54" fillId="65" borderId="23" applyNumberFormat="0" applyAlignment="0" applyProtection="0"/>
    <xf numFmtId="0" fontId="53" fillId="65" borderId="23" applyNumberFormat="0" applyAlignment="0" applyProtection="0"/>
    <xf numFmtId="0" fontId="72" fillId="0" borderId="25" applyNumberFormat="0" applyFill="0" applyAlignment="0" applyProtection="0"/>
    <xf numFmtId="4" fontId="43" fillId="42" borderId="11"/>
    <xf numFmtId="0" fontId="69" fillId="65" borderId="22" applyNumberFormat="0" applyAlignment="0" applyProtection="0"/>
    <xf numFmtId="0" fontId="48" fillId="68" borderId="30" applyNumberFormat="0" applyFont="0" applyAlignment="0" applyProtection="0"/>
    <xf numFmtId="0" fontId="72" fillId="0" borderId="25" applyNumberFormat="0" applyFill="0" applyAlignment="0" applyProtection="0"/>
    <xf numFmtId="0" fontId="53" fillId="65" borderId="23" applyNumberFormat="0" applyAlignment="0" applyProtection="0"/>
    <xf numFmtId="0" fontId="53" fillId="65" borderId="23" applyNumberFormat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32" fillId="0" borderId="25" applyNumberFormat="0" applyFill="0" applyAlignment="0" applyProtection="0"/>
    <xf numFmtId="0" fontId="40" fillId="43" borderId="11">
      <alignment horizontal="right" vertical="center"/>
    </xf>
    <xf numFmtId="4" fontId="40" fillId="43" borderId="11">
      <alignment horizontal="right" vertical="center"/>
    </xf>
    <xf numFmtId="0" fontId="54" fillId="65" borderId="23" applyNumberFormat="0" applyAlignment="0" applyProtection="0"/>
    <xf numFmtId="0" fontId="40" fillId="43" borderId="32">
      <alignment horizontal="right" vertical="center"/>
    </xf>
    <xf numFmtId="0" fontId="43" fillId="43" borderId="33">
      <alignment horizontal="left" vertical="center" wrapText="1" indent="2"/>
    </xf>
    <xf numFmtId="4" fontId="45" fillId="41" borderId="11">
      <alignment horizontal="right" vertical="center"/>
    </xf>
    <xf numFmtId="0" fontId="40" fillId="43" borderId="32">
      <alignment horizontal="right" vertical="center"/>
    </xf>
    <xf numFmtId="0" fontId="40" fillId="43" borderId="31">
      <alignment horizontal="right" vertical="center"/>
    </xf>
    <xf numFmtId="0" fontId="43" fillId="0" borderId="11">
      <alignment horizontal="right" vertical="center"/>
    </xf>
    <xf numFmtId="0" fontId="43" fillId="41" borderId="31">
      <alignment horizontal="left" vertical="center"/>
    </xf>
    <xf numFmtId="0" fontId="72" fillId="0" borderId="25" applyNumberFormat="0" applyFill="0" applyAlignment="0" applyProtection="0"/>
    <xf numFmtId="0" fontId="40" fillId="43" borderId="32">
      <alignment horizontal="right" vertical="center"/>
    </xf>
    <xf numFmtId="0" fontId="14" fillId="19" borderId="0" applyNumberFormat="0" applyBorder="0" applyAlignment="0" applyProtection="0"/>
    <xf numFmtId="0" fontId="24" fillId="11" borderId="5" applyNumberFormat="0" applyAlignment="0" applyProtection="0"/>
    <xf numFmtId="0" fontId="40" fillId="43" borderId="31">
      <alignment horizontal="right" vertical="center"/>
    </xf>
    <xf numFmtId="0" fontId="65" fillId="52" borderId="23" applyNumberFormat="0" applyAlignment="0" applyProtection="0"/>
    <xf numFmtId="0" fontId="43" fillId="0" borderId="11" applyNumberFormat="0" applyFill="0" applyAlignment="0" applyProtection="0"/>
    <xf numFmtId="0" fontId="43" fillId="0" borderId="11">
      <alignment horizontal="right" vertical="center"/>
    </xf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4" fontId="40" fillId="43" borderId="32">
      <alignment horizontal="right" vertical="center"/>
    </xf>
    <xf numFmtId="4" fontId="40" fillId="43" borderId="31">
      <alignment horizontal="right" vertical="center"/>
    </xf>
    <xf numFmtId="0" fontId="40" fillId="41" borderId="11">
      <alignment horizontal="right" vertical="center"/>
    </xf>
    <xf numFmtId="4" fontId="45" fillId="41" borderId="11">
      <alignment horizontal="right" vertical="center"/>
    </xf>
    <xf numFmtId="0" fontId="40" fillId="43" borderId="11">
      <alignment horizontal="right" vertical="center"/>
    </xf>
    <xf numFmtId="4" fontId="40" fillId="41" borderId="11">
      <alignment horizontal="right" vertical="center"/>
    </xf>
    <xf numFmtId="0" fontId="72" fillId="0" borderId="25" applyNumberFormat="0" applyFill="0" applyAlignment="0" applyProtection="0"/>
    <xf numFmtId="0" fontId="65" fillId="52" borderId="23" applyNumberFormat="0" applyAlignment="0" applyProtection="0"/>
    <xf numFmtId="0" fontId="54" fillId="65" borderId="23" applyNumberFormat="0" applyAlignment="0" applyProtection="0"/>
    <xf numFmtId="0" fontId="72" fillId="0" borderId="25" applyNumberFormat="0" applyFill="0" applyAlignment="0" applyProtection="0"/>
    <xf numFmtId="49" fontId="43" fillId="0" borderId="31" applyNumberFormat="0" applyFont="0" applyFill="0" applyBorder="0" applyProtection="0">
      <alignment horizontal="left" vertical="center" indent="5"/>
    </xf>
    <xf numFmtId="0" fontId="43" fillId="0" borderId="11">
      <alignment horizontal="right" vertical="center"/>
    </xf>
    <xf numFmtId="49" fontId="43" fillId="0" borderId="11" applyNumberFormat="0" applyFont="0" applyFill="0" applyBorder="0" applyProtection="0">
      <alignment horizontal="left" vertical="center" indent="2"/>
    </xf>
    <xf numFmtId="0" fontId="28" fillId="0" borderId="0" applyNumberFormat="0" applyFill="0" applyBorder="0" applyAlignment="0" applyProtection="0"/>
    <xf numFmtId="4" fontId="43" fillId="0" borderId="11">
      <alignment horizontal="right" vertical="center"/>
    </xf>
    <xf numFmtId="4" fontId="40" fillId="41" borderId="11">
      <alignment horizontal="right" vertical="center"/>
    </xf>
    <xf numFmtId="0" fontId="53" fillId="65" borderId="23" applyNumberFormat="0" applyAlignment="0" applyProtection="0"/>
    <xf numFmtId="0" fontId="72" fillId="0" borderId="25" applyNumberFormat="0" applyFill="0" applyAlignment="0" applyProtection="0"/>
    <xf numFmtId="4" fontId="40" fillId="43" borderId="11">
      <alignment horizontal="right" vertical="center"/>
    </xf>
    <xf numFmtId="0" fontId="69" fillId="65" borderId="22" applyNumberFormat="0" applyAlignment="0" applyProtection="0"/>
    <xf numFmtId="0" fontId="48" fillId="68" borderId="30" applyNumberFormat="0" applyFont="0" applyAlignment="0" applyProtection="0"/>
    <xf numFmtId="0" fontId="54" fillId="65" borderId="23" applyNumberFormat="0" applyAlignment="0" applyProtection="0"/>
    <xf numFmtId="0" fontId="43" fillId="0" borderId="11">
      <alignment horizontal="right" vertical="center"/>
    </xf>
    <xf numFmtId="0" fontId="48" fillId="68" borderId="30" applyNumberFormat="0" applyFont="0" applyAlignment="0" applyProtection="0"/>
    <xf numFmtId="0" fontId="57" fillId="52" borderId="23" applyNumberFormat="0" applyAlignment="0" applyProtection="0"/>
    <xf numFmtId="0" fontId="45" fillId="41" borderId="11">
      <alignment horizontal="right" vertical="center"/>
    </xf>
    <xf numFmtId="166" fontId="43" fillId="69" borderId="11" applyNumberFormat="0" applyFont="0" applyBorder="0" applyAlignment="0" applyProtection="0">
      <alignment horizontal="right" vertical="center"/>
    </xf>
    <xf numFmtId="49" fontId="43" fillId="0" borderId="11" applyNumberFormat="0" applyFont="0" applyFill="0" applyBorder="0" applyProtection="0">
      <alignment horizontal="left" vertical="center" indent="2"/>
    </xf>
    <xf numFmtId="0" fontId="43" fillId="43" borderId="33">
      <alignment horizontal="left" vertical="center" wrapText="1" indent="2"/>
    </xf>
    <xf numFmtId="0" fontId="40" fillId="43" borderId="11">
      <alignment horizontal="right" vertical="center"/>
    </xf>
    <xf numFmtId="0" fontId="41" fillId="68" borderId="30" applyNumberFormat="0" applyFont="0" applyAlignment="0" applyProtection="0"/>
    <xf numFmtId="0" fontId="72" fillId="0" borderId="25" applyNumberFormat="0" applyFill="0" applyAlignment="0" applyProtection="0"/>
    <xf numFmtId="0" fontId="65" fillId="52" borderId="23" applyNumberFormat="0" applyAlignment="0" applyProtection="0"/>
    <xf numFmtId="0" fontId="14" fillId="31" borderId="0" applyNumberFormat="0" applyBorder="0" applyAlignment="0" applyProtection="0"/>
    <xf numFmtId="0" fontId="57" fillId="52" borderId="23" applyNumberFormat="0" applyAlignment="0" applyProtection="0"/>
    <xf numFmtId="0" fontId="65" fillId="52" borderId="23" applyNumberFormat="0" applyAlignment="0" applyProtection="0"/>
    <xf numFmtId="0" fontId="43" fillId="0" borderId="11" applyNumberFormat="0" applyFill="0" applyAlignment="0" applyProtection="0"/>
    <xf numFmtId="0" fontId="45" fillId="41" borderId="11">
      <alignment horizontal="right" vertical="center"/>
    </xf>
    <xf numFmtId="4" fontId="40" fillId="43" borderId="32">
      <alignment horizontal="right" vertical="center"/>
    </xf>
    <xf numFmtId="4" fontId="43" fillId="42" borderId="11"/>
    <xf numFmtId="166" fontId="43" fillId="69" borderId="11" applyNumberFormat="0" applyFont="0" applyBorder="0" applyAlignment="0" applyProtection="0">
      <alignment horizontal="right" vertical="center"/>
    </xf>
    <xf numFmtId="4" fontId="40" fillId="43" borderId="11">
      <alignment horizontal="right" vertical="center"/>
    </xf>
    <xf numFmtId="0" fontId="48" fillId="68" borderId="30" applyNumberFormat="0" applyFont="0" applyAlignment="0" applyProtection="0"/>
    <xf numFmtId="49" fontId="42" fillId="0" borderId="11" applyNumberFormat="0" applyFill="0" applyBorder="0" applyProtection="0">
      <alignment horizontal="left" vertical="center"/>
    </xf>
    <xf numFmtId="0" fontId="29" fillId="25" borderId="0" applyNumberFormat="0" applyBorder="0" applyAlignment="0" applyProtection="0"/>
    <xf numFmtId="4" fontId="43" fillId="0" borderId="11">
      <alignment horizontal="right" vertical="center"/>
    </xf>
    <xf numFmtId="0" fontId="14" fillId="35" borderId="0" applyNumberFormat="0" applyBorder="0" applyAlignment="0" applyProtection="0"/>
    <xf numFmtId="4" fontId="43" fillId="42" borderId="11"/>
    <xf numFmtId="0" fontId="54" fillId="65" borderId="23" applyNumberFormat="0" applyAlignment="0" applyProtection="0"/>
    <xf numFmtId="4" fontId="40" fillId="41" borderId="11">
      <alignment horizontal="right" vertical="center"/>
    </xf>
    <xf numFmtId="49" fontId="42" fillId="0" borderId="11" applyNumberFormat="0" applyFill="0" applyBorder="0" applyProtection="0">
      <alignment horizontal="left" vertical="center"/>
    </xf>
    <xf numFmtId="0" fontId="65" fillId="52" borderId="23" applyNumberFormat="0" applyAlignment="0" applyProtection="0"/>
    <xf numFmtId="0" fontId="43" fillId="0" borderId="33">
      <alignment horizontal="left" vertical="center" wrapText="1" indent="2"/>
    </xf>
    <xf numFmtId="4" fontId="40" fillId="41" borderId="11">
      <alignment horizontal="right" vertical="center"/>
    </xf>
    <xf numFmtId="0" fontId="43" fillId="0" borderId="11" applyNumberFormat="0" applyFill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0" fontId="40" fillId="43" borderId="11">
      <alignment horizontal="right" vertical="center"/>
    </xf>
    <xf numFmtId="0" fontId="43" fillId="41" borderId="31">
      <alignment horizontal="left" vertical="center"/>
    </xf>
    <xf numFmtId="4" fontId="43" fillId="0" borderId="11" applyFill="0" applyBorder="0" applyProtection="0">
      <alignment horizontal="right" vertical="center"/>
    </xf>
    <xf numFmtId="0" fontId="72" fillId="0" borderId="25" applyNumberFormat="0" applyFill="0" applyAlignment="0" applyProtection="0"/>
    <xf numFmtId="4" fontId="43" fillId="0" borderId="11" applyFill="0" applyBorder="0" applyProtection="0">
      <alignment horizontal="right" vertical="center"/>
    </xf>
    <xf numFmtId="49" fontId="42" fillId="0" borderId="11" applyNumberFormat="0" applyFill="0" applyBorder="0" applyProtection="0">
      <alignment horizontal="left" vertical="center"/>
    </xf>
    <xf numFmtId="0" fontId="29" fillId="37" borderId="0" applyNumberFormat="0" applyBorder="0" applyAlignment="0" applyProtection="0"/>
    <xf numFmtId="0" fontId="43" fillId="41" borderId="31">
      <alignment horizontal="left" vertical="center"/>
    </xf>
    <xf numFmtId="0" fontId="48" fillId="68" borderId="30" applyNumberFormat="0" applyFont="0" applyAlignment="0" applyProtection="0"/>
    <xf numFmtId="0" fontId="53" fillId="65" borderId="23" applyNumberFormat="0" applyAlignment="0" applyProtection="0"/>
    <xf numFmtId="0" fontId="27" fillId="0" borderId="0" applyNumberFormat="0" applyFill="0" applyBorder="0" applyAlignment="0" applyProtection="0"/>
    <xf numFmtId="0" fontId="65" fillId="52" borderId="23" applyNumberFormat="0" applyAlignment="0" applyProtection="0"/>
    <xf numFmtId="4" fontId="43" fillId="0" borderId="11" applyFill="0" applyBorder="0" applyProtection="0">
      <alignment horizontal="right" vertical="center"/>
    </xf>
    <xf numFmtId="0" fontId="43" fillId="0" borderId="33">
      <alignment horizontal="left" vertical="center" wrapText="1" indent="2"/>
    </xf>
    <xf numFmtId="0" fontId="54" fillId="65" borderId="23" applyNumberFormat="0" applyAlignment="0" applyProtection="0"/>
    <xf numFmtId="0" fontId="14" fillId="23" borderId="0" applyNumberFormat="0" applyBorder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43" fillId="43" borderId="33">
      <alignment horizontal="left" vertical="center" wrapText="1" indent="2"/>
    </xf>
    <xf numFmtId="49" fontId="42" fillId="0" borderId="11" applyNumberFormat="0" applyFill="0" applyBorder="0" applyProtection="0">
      <alignment horizontal="left" vertical="center"/>
    </xf>
    <xf numFmtId="0" fontId="69" fillId="65" borderId="22" applyNumberFormat="0" applyAlignment="0" applyProtection="0"/>
    <xf numFmtId="0" fontId="51" fillId="65" borderId="22" applyNumberFormat="0" applyAlignment="0" applyProtection="0"/>
    <xf numFmtId="0" fontId="69" fillId="65" borderId="22" applyNumberFormat="0" applyAlignment="0" applyProtection="0"/>
    <xf numFmtId="0" fontId="51" fillId="65" borderId="22" applyNumberFormat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0" fontId="57" fillId="52" borderId="23" applyNumberFormat="0" applyAlignment="0" applyProtection="0"/>
    <xf numFmtId="0" fontId="29" fillId="29" borderId="0" applyNumberFormat="0" applyBorder="0" applyAlignment="0" applyProtection="0"/>
    <xf numFmtId="4" fontId="40" fillId="43" borderId="11">
      <alignment horizontal="right" vertical="center"/>
    </xf>
    <xf numFmtId="0" fontId="40" fillId="43" borderId="11">
      <alignment horizontal="right" vertical="center"/>
    </xf>
    <xf numFmtId="0" fontId="43" fillId="43" borderId="33">
      <alignment horizontal="left" vertical="center" wrapText="1" indent="2"/>
    </xf>
    <xf numFmtId="0" fontId="53" fillId="65" borderId="23" applyNumberFormat="0" applyAlignment="0" applyProtection="0"/>
    <xf numFmtId="0" fontId="57" fillId="52" borderId="23" applyNumberFormat="0" applyAlignment="0" applyProtection="0"/>
    <xf numFmtId="166" fontId="43" fillId="69" borderId="11" applyNumberFormat="0" applyFont="0" applyBorder="0" applyAlignment="0" applyProtection="0">
      <alignment horizontal="right" vertical="center"/>
    </xf>
    <xf numFmtId="0" fontId="43" fillId="43" borderId="33">
      <alignment horizontal="left" vertical="center" wrapText="1" indent="2"/>
    </xf>
    <xf numFmtId="4" fontId="43" fillId="0" borderId="11">
      <alignment horizontal="right" vertical="center"/>
    </xf>
    <xf numFmtId="0" fontId="43" fillId="0" borderId="11">
      <alignment horizontal="right" vertical="center"/>
    </xf>
    <xf numFmtId="4" fontId="40" fillId="43" borderId="31">
      <alignment horizontal="right" vertical="center"/>
    </xf>
    <xf numFmtId="4" fontId="43" fillId="42" borderId="11"/>
    <xf numFmtId="0" fontId="53" fillId="65" borderId="23" applyNumberFormat="0" applyAlignment="0" applyProtection="0"/>
    <xf numFmtId="0" fontId="32" fillId="0" borderId="25" applyNumberFormat="0" applyFill="0" applyAlignment="0" applyProtection="0"/>
    <xf numFmtId="0" fontId="29" fillId="33" borderId="0" applyNumberFormat="0" applyBorder="0" applyAlignment="0" applyProtection="0"/>
    <xf numFmtId="0" fontId="14" fillId="27" borderId="0" applyNumberFormat="0" applyBorder="0" applyAlignment="0" applyProtection="0"/>
    <xf numFmtId="0" fontId="29" fillId="21" borderId="0" applyNumberFormat="0" applyBorder="0" applyAlignment="0" applyProtection="0"/>
    <xf numFmtId="0" fontId="40" fillId="41" borderId="11">
      <alignment horizontal="right" vertical="center"/>
    </xf>
    <xf numFmtId="4" fontId="40" fillId="43" borderId="31">
      <alignment horizontal="right" vertical="center"/>
    </xf>
    <xf numFmtId="0" fontId="48" fillId="68" borderId="30" applyNumberFormat="0" applyFont="0" applyAlignment="0" applyProtection="0"/>
    <xf numFmtId="0" fontId="54" fillId="65" borderId="23" applyNumberFormat="0" applyAlignment="0" applyProtection="0"/>
    <xf numFmtId="0" fontId="40" fillId="41" borderId="11">
      <alignment horizontal="right" vertical="center"/>
    </xf>
    <xf numFmtId="0" fontId="32" fillId="0" borderId="25" applyNumberFormat="0" applyFill="0" applyAlignment="0" applyProtection="0"/>
    <xf numFmtId="0" fontId="48" fillId="68" borderId="30" applyNumberFormat="0" applyFont="0" applyAlignment="0" applyProtection="0"/>
    <xf numFmtId="0" fontId="54" fillId="65" borderId="23" applyNumberFormat="0" applyAlignment="0" applyProtection="0"/>
    <xf numFmtId="0" fontId="72" fillId="0" borderId="25" applyNumberFormat="0" applyFill="0" applyAlignment="0" applyProtection="0"/>
    <xf numFmtId="4" fontId="43" fillId="0" borderId="11">
      <alignment horizontal="right" vertical="center"/>
    </xf>
    <xf numFmtId="4" fontId="45" fillId="41" borderId="11">
      <alignment horizontal="right" vertical="center"/>
    </xf>
    <xf numFmtId="166" fontId="43" fillId="69" borderId="11" applyNumberFormat="0" applyFont="0" applyBorder="0" applyAlignment="0" applyProtection="0">
      <alignment horizontal="right" vertical="center"/>
    </xf>
    <xf numFmtId="0" fontId="41" fillId="68" borderId="30" applyNumberFormat="0" applyFont="0" applyAlignment="0" applyProtection="0"/>
    <xf numFmtId="0" fontId="65" fillId="52" borderId="23" applyNumberFormat="0" applyAlignment="0" applyProtection="0"/>
    <xf numFmtId="0" fontId="65" fillId="52" borderId="23" applyNumberFormat="0" applyAlignment="0" applyProtection="0"/>
    <xf numFmtId="0" fontId="72" fillId="0" borderId="25" applyNumberFormat="0" applyFill="0" applyAlignment="0" applyProtection="0"/>
    <xf numFmtId="49" fontId="42" fillId="0" borderId="11" applyNumberFormat="0" applyFill="0" applyBorder="0" applyProtection="0">
      <alignment horizontal="left" vertical="center"/>
    </xf>
    <xf numFmtId="0" fontId="14" fillId="16" borderId="0" applyNumberFormat="0" applyBorder="0" applyAlignment="0" applyProtection="0"/>
    <xf numFmtId="4" fontId="40" fillId="43" borderId="11">
      <alignment horizontal="right" vertical="center"/>
    </xf>
    <xf numFmtId="4" fontId="43" fillId="0" borderId="11">
      <alignment horizontal="right" vertical="center"/>
    </xf>
    <xf numFmtId="0" fontId="32" fillId="0" borderId="25" applyNumberFormat="0" applyFill="0" applyAlignment="0" applyProtection="0"/>
    <xf numFmtId="0" fontId="41" fillId="68" borderId="30" applyNumberFormat="0" applyFont="0" applyAlignment="0" applyProtection="0"/>
    <xf numFmtId="0" fontId="45" fillId="41" borderId="11">
      <alignment horizontal="right" vertical="center"/>
    </xf>
    <xf numFmtId="0" fontId="57" fillId="52" borderId="23" applyNumberFormat="0" applyAlignment="0" applyProtection="0"/>
    <xf numFmtId="0" fontId="69" fillId="65" borderId="22" applyNumberFormat="0" applyAlignment="0" applyProtection="0"/>
    <xf numFmtId="0" fontId="40" fillId="43" borderId="11">
      <alignment horizontal="right" vertical="center"/>
    </xf>
    <xf numFmtId="0" fontId="43" fillId="0" borderId="11" applyNumberFormat="0" applyFill="0" applyAlignment="0" applyProtection="0"/>
    <xf numFmtId="0" fontId="43" fillId="0" borderId="33">
      <alignment horizontal="left" vertical="center" wrapText="1" indent="2"/>
    </xf>
    <xf numFmtId="4" fontId="40" fillId="43" borderId="32">
      <alignment horizontal="right" vertical="center"/>
    </xf>
    <xf numFmtId="0" fontId="40" fillId="41" borderId="11">
      <alignment horizontal="right" vertical="center"/>
    </xf>
    <xf numFmtId="0" fontId="72" fillId="0" borderId="25" applyNumberFormat="0" applyFill="0" applyAlignment="0" applyProtection="0"/>
    <xf numFmtId="4" fontId="45" fillId="41" borderId="11">
      <alignment horizontal="right" vertical="center"/>
    </xf>
    <xf numFmtId="4" fontId="40" fillId="43" borderId="11">
      <alignment horizontal="right" vertical="center"/>
    </xf>
    <xf numFmtId="0" fontId="65" fillId="52" borderId="23" applyNumberFormat="0" applyAlignment="0" applyProtection="0"/>
    <xf numFmtId="0" fontId="51" fillId="65" borderId="22" applyNumberFormat="0" applyAlignment="0" applyProtection="0"/>
    <xf numFmtId="0" fontId="54" fillId="65" borderId="23" applyNumberFormat="0" applyAlignment="0" applyProtection="0"/>
    <xf numFmtId="4" fontId="45" fillId="41" borderId="11">
      <alignment horizontal="right" vertical="center"/>
    </xf>
    <xf numFmtId="0" fontId="72" fillId="0" borderId="25" applyNumberFormat="0" applyFill="0" applyAlignment="0" applyProtection="0"/>
    <xf numFmtId="0" fontId="69" fillId="65" borderId="22" applyNumberFormat="0" applyAlignment="0" applyProtection="0"/>
    <xf numFmtId="49" fontId="43" fillId="0" borderId="11" applyNumberFormat="0" applyFont="0" applyFill="0" applyBorder="0" applyProtection="0">
      <alignment horizontal="left" vertical="center" indent="2"/>
    </xf>
    <xf numFmtId="0" fontId="45" fillId="41" borderId="11">
      <alignment horizontal="right" vertical="center"/>
    </xf>
    <xf numFmtId="4" fontId="40" fillId="43" borderId="32">
      <alignment horizontal="right" vertical="center"/>
    </xf>
    <xf numFmtId="0" fontId="69" fillId="65" borderId="22" applyNumberFormat="0" applyAlignment="0" applyProtection="0"/>
    <xf numFmtId="4" fontId="40" fillId="41" borderId="11">
      <alignment horizontal="right" vertical="center"/>
    </xf>
    <xf numFmtId="0" fontId="40" fillId="43" borderId="32">
      <alignment horizontal="right" vertical="center"/>
    </xf>
    <xf numFmtId="0" fontId="29" fillId="17" borderId="0" applyNumberFormat="0" applyBorder="0" applyAlignment="0" applyProtection="0"/>
    <xf numFmtId="0" fontId="43" fillId="42" borderId="11"/>
    <xf numFmtId="0" fontId="43" fillId="42" borderId="11"/>
    <xf numFmtId="0" fontId="65" fillId="52" borderId="23" applyNumberFormat="0" applyAlignment="0" applyProtection="0"/>
    <xf numFmtId="4" fontId="43" fillId="0" borderId="11" applyFill="0" applyBorder="0" applyProtection="0">
      <alignment horizontal="right" vertical="center"/>
    </xf>
    <xf numFmtId="0" fontId="14" fillId="24" borderId="0" applyNumberFormat="0" applyBorder="0" applyAlignment="0" applyProtection="0"/>
    <xf numFmtId="0" fontId="54" fillId="65" borderId="23" applyNumberFormat="0" applyAlignment="0" applyProtection="0"/>
    <xf numFmtId="0" fontId="43" fillId="42" borderId="11"/>
    <xf numFmtId="0" fontId="57" fillId="52" borderId="23" applyNumberFormat="0" applyAlignment="0" applyProtection="0"/>
    <xf numFmtId="0" fontId="54" fillId="65" borderId="23" applyNumberFormat="0" applyAlignment="0" applyProtection="0"/>
    <xf numFmtId="0" fontId="40" fillId="41" borderId="11">
      <alignment horizontal="right" vertical="center"/>
    </xf>
    <xf numFmtId="4" fontId="43" fillId="0" borderId="11" applyFill="0" applyBorder="0" applyProtection="0">
      <alignment horizontal="right" vertical="center"/>
    </xf>
    <xf numFmtId="0" fontId="32" fillId="0" borderId="25" applyNumberFormat="0" applyFill="0" applyAlignment="0" applyProtection="0"/>
    <xf numFmtId="0" fontId="43" fillId="43" borderId="33">
      <alignment horizontal="left" vertical="center" wrapText="1" indent="2"/>
    </xf>
    <xf numFmtId="4" fontId="43" fillId="0" borderId="11" applyFill="0" applyBorder="0" applyProtection="0">
      <alignment horizontal="right" vertical="center"/>
    </xf>
    <xf numFmtId="0" fontId="48" fillId="68" borderId="30" applyNumberFormat="0" applyFont="0" applyAlignment="0" applyProtection="0"/>
    <xf numFmtId="49" fontId="43" fillId="0" borderId="31" applyNumberFormat="0" applyFont="0" applyFill="0" applyBorder="0" applyProtection="0">
      <alignment horizontal="left" vertical="center" indent="5"/>
    </xf>
    <xf numFmtId="4" fontId="40" fillId="43" borderId="11">
      <alignment horizontal="right" vertical="center"/>
    </xf>
    <xf numFmtId="0" fontId="43" fillId="0" borderId="33">
      <alignment horizontal="left" vertical="center" wrapText="1" indent="2"/>
    </xf>
    <xf numFmtId="0" fontId="43" fillId="0" borderId="11" applyNumberFormat="0" applyFill="0" applyAlignment="0" applyProtection="0"/>
    <xf numFmtId="0" fontId="69" fillId="65" borderId="22" applyNumberFormat="0" applyAlignment="0" applyProtection="0"/>
    <xf numFmtId="0" fontId="57" fillId="52" borderId="23" applyNumberFormat="0" applyAlignment="0" applyProtection="0"/>
    <xf numFmtId="0" fontId="65" fillId="52" borderId="23" applyNumberFormat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72" fillId="0" borderId="25" applyNumberFormat="0" applyFill="0" applyAlignment="0" applyProtection="0"/>
    <xf numFmtId="0" fontId="65" fillId="52" borderId="23" applyNumberFormat="0" applyAlignment="0" applyProtection="0"/>
    <xf numFmtId="0" fontId="51" fillId="65" borderId="22" applyNumberFormat="0" applyAlignment="0" applyProtection="0"/>
    <xf numFmtId="0" fontId="43" fillId="41" borderId="31">
      <alignment horizontal="left" vertical="center"/>
    </xf>
    <xf numFmtId="0" fontId="43" fillId="0" borderId="11" applyNumberFormat="0" applyFill="0" applyAlignment="0" applyProtection="0"/>
    <xf numFmtId="0" fontId="43" fillId="43" borderId="33">
      <alignment horizontal="left" vertical="center" wrapText="1" indent="2"/>
    </xf>
    <xf numFmtId="0" fontId="65" fillId="52" borderId="23" applyNumberFormat="0" applyAlignment="0" applyProtection="0"/>
    <xf numFmtId="0" fontId="43" fillId="42" borderId="11"/>
    <xf numFmtId="0" fontId="32" fillId="0" borderId="25" applyNumberFormat="0" applyFill="0" applyAlignment="0" applyProtection="0"/>
    <xf numFmtId="0" fontId="43" fillId="0" borderId="33">
      <alignment horizontal="left" vertical="center" wrapText="1" indent="2"/>
    </xf>
    <xf numFmtId="0" fontId="53" fillId="65" borderId="23" applyNumberFormat="0" applyAlignment="0" applyProtection="0"/>
    <xf numFmtId="0" fontId="41" fillId="68" borderId="30" applyNumberFormat="0" applyFont="0" applyAlignment="0" applyProtection="0"/>
    <xf numFmtId="0" fontId="65" fillId="52" borderId="23" applyNumberFormat="0" applyAlignment="0" applyProtection="0"/>
    <xf numFmtId="0" fontId="32" fillId="0" borderId="25" applyNumberFormat="0" applyFill="0" applyAlignment="0" applyProtection="0"/>
    <xf numFmtId="0" fontId="54" fillId="65" borderId="23" applyNumberFormat="0" applyAlignment="0" applyProtection="0"/>
    <xf numFmtId="0" fontId="43" fillId="0" borderId="33">
      <alignment horizontal="left" vertical="center" wrapText="1" indent="2"/>
    </xf>
    <xf numFmtId="0" fontId="14" fillId="28" borderId="0" applyNumberFormat="0" applyBorder="0" applyAlignment="0" applyProtection="0"/>
    <xf numFmtId="4" fontId="40" fillId="43" borderId="32">
      <alignment horizontal="right" vertical="center"/>
    </xf>
    <xf numFmtId="0" fontId="40" fillId="43" borderId="31">
      <alignment horizontal="right" vertical="center"/>
    </xf>
    <xf numFmtId="4" fontId="40" fillId="43" borderId="31">
      <alignment horizontal="right" vertical="center"/>
    </xf>
    <xf numFmtId="0" fontId="51" fillId="65" borderId="22" applyNumberFormat="0" applyAlignment="0" applyProtection="0"/>
    <xf numFmtId="4" fontId="40" fillId="43" borderId="11">
      <alignment horizontal="right" vertical="center"/>
    </xf>
    <xf numFmtId="0" fontId="40" fillId="41" borderId="11">
      <alignment horizontal="right" vertical="center"/>
    </xf>
    <xf numFmtId="4" fontId="40" fillId="43" borderId="31">
      <alignment horizontal="right" vertical="center"/>
    </xf>
    <xf numFmtId="0" fontId="43" fillId="0" borderId="11">
      <alignment horizontal="right" vertical="center"/>
    </xf>
    <xf numFmtId="49" fontId="42" fillId="0" borderId="11" applyNumberFormat="0" applyFill="0" applyBorder="0" applyProtection="0">
      <alignment horizontal="left" vertical="center"/>
    </xf>
    <xf numFmtId="4" fontId="43" fillId="42" borderId="11"/>
    <xf numFmtId="4" fontId="40" fillId="43" borderId="11">
      <alignment horizontal="right" vertical="center"/>
    </xf>
    <xf numFmtId="0" fontId="45" fillId="41" borderId="11">
      <alignment horizontal="right" vertical="center"/>
    </xf>
    <xf numFmtId="0" fontId="57" fillId="52" borderId="23" applyNumberFormat="0" applyAlignment="0" applyProtection="0"/>
    <xf numFmtId="0" fontId="54" fillId="65" borderId="23" applyNumberFormat="0" applyAlignment="0" applyProtection="0"/>
    <xf numFmtId="4" fontId="43" fillId="0" borderId="11">
      <alignment horizontal="right" vertical="center"/>
    </xf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0" fontId="69" fillId="65" borderId="22" applyNumberFormat="0" applyAlignment="0" applyProtection="0"/>
    <xf numFmtId="0" fontId="65" fillId="52" borderId="23" applyNumberFormat="0" applyAlignment="0" applyProtection="0"/>
    <xf numFmtId="0" fontId="53" fillId="65" borderId="23" applyNumberFormat="0" applyAlignment="0" applyProtection="0"/>
    <xf numFmtId="0" fontId="51" fillId="65" borderId="22" applyNumberFormat="0" applyAlignment="0" applyProtection="0"/>
    <xf numFmtId="0" fontId="40" fillId="43" borderId="32">
      <alignment horizontal="right" vertical="center"/>
    </xf>
    <xf numFmtId="0" fontId="45" fillId="41" borderId="11">
      <alignment horizontal="right" vertical="center"/>
    </xf>
    <xf numFmtId="4" fontId="40" fillId="41" borderId="11">
      <alignment horizontal="right" vertical="center"/>
    </xf>
    <xf numFmtId="4" fontId="40" fillId="43" borderId="11">
      <alignment horizontal="right" vertical="center"/>
    </xf>
    <xf numFmtId="49" fontId="43" fillId="0" borderId="31" applyNumberFormat="0" applyFont="0" applyFill="0" applyBorder="0" applyProtection="0">
      <alignment horizontal="left" vertical="center" indent="5"/>
    </xf>
    <xf numFmtId="4" fontId="43" fillId="0" borderId="11" applyFill="0" applyBorder="0" applyProtection="0">
      <alignment horizontal="right" vertical="center"/>
    </xf>
    <xf numFmtId="4" fontId="40" fillId="41" borderId="11">
      <alignment horizontal="right" vertical="center"/>
    </xf>
    <xf numFmtId="0" fontId="65" fillId="52" borderId="23" applyNumberFormat="0" applyAlignment="0" applyProtection="0"/>
    <xf numFmtId="0" fontId="57" fillId="52" borderId="23" applyNumberFormat="0" applyAlignment="0" applyProtection="0"/>
    <xf numFmtId="0" fontId="53" fillId="65" borderId="23" applyNumberFormat="0" applyAlignment="0" applyProtection="0"/>
    <xf numFmtId="0" fontId="43" fillId="43" borderId="33">
      <alignment horizontal="left" vertical="center" wrapText="1" indent="2"/>
    </xf>
    <xf numFmtId="0" fontId="43" fillId="0" borderId="33">
      <alignment horizontal="left" vertical="center" wrapText="1" indent="2"/>
    </xf>
    <xf numFmtId="0" fontId="43" fillId="43" borderId="33">
      <alignment horizontal="left" vertical="center" wrapText="1" indent="2"/>
    </xf>
    <xf numFmtId="0" fontId="14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23" fillId="11" borderId="6" applyNumberFormat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43" fillId="0" borderId="34" applyNumberFormat="0" applyFill="0" applyAlignment="0" applyProtection="0"/>
    <xf numFmtId="0" fontId="29" fillId="33" borderId="0" applyNumberFormat="0" applyBorder="0" applyAlignment="0" applyProtection="0"/>
    <xf numFmtId="0" fontId="40" fillId="43" borderId="34">
      <alignment horizontal="right" vertical="center"/>
    </xf>
    <xf numFmtId="0" fontId="40" fillId="43" borderId="34">
      <alignment horizontal="right" vertical="center"/>
    </xf>
    <xf numFmtId="0" fontId="14" fillId="15" borderId="0" applyNumberFormat="0" applyBorder="0" applyAlignment="0" applyProtection="0"/>
    <xf numFmtId="0" fontId="43" fillId="0" borderId="34">
      <alignment horizontal="right" vertical="center"/>
    </xf>
    <xf numFmtId="0" fontId="45" fillId="41" borderId="34">
      <alignment horizontal="right" vertical="center"/>
    </xf>
    <xf numFmtId="0" fontId="43" fillId="42" borderId="34"/>
    <xf numFmtId="0" fontId="40" fillId="41" borderId="34">
      <alignment horizontal="right" vertical="center"/>
    </xf>
    <xf numFmtId="0" fontId="14" fillId="31" borderId="0" applyNumberFormat="0" applyBorder="0" applyAlignment="0" applyProtection="0"/>
    <xf numFmtId="0" fontId="29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4" fontId="43" fillId="0" borderId="34" applyFill="0" applyBorder="0" applyProtection="0">
      <alignment horizontal="right" vertical="center"/>
    </xf>
    <xf numFmtId="0" fontId="14" fillId="35" borderId="0" applyNumberFormat="0" applyBorder="0" applyAlignment="0" applyProtection="0"/>
    <xf numFmtId="0" fontId="43" fillId="42" borderId="34"/>
    <xf numFmtId="0" fontId="23" fillId="11" borderId="6" applyNumberFormat="0" applyAlignment="0" applyProtection="0"/>
    <xf numFmtId="0" fontId="24" fillId="1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29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43" fillId="0" borderId="34" applyNumberFormat="0" applyFill="0" applyAlignment="0" applyProtection="0"/>
    <xf numFmtId="0" fontId="40" fillId="43" borderId="34">
      <alignment horizontal="right" vertical="center"/>
    </xf>
    <xf numFmtId="0" fontId="40" fillId="43" borderId="34">
      <alignment horizontal="right" vertical="center"/>
    </xf>
    <xf numFmtId="0" fontId="14" fillId="31" borderId="0" applyNumberFormat="0" applyBorder="0" applyAlignment="0" applyProtection="0"/>
    <xf numFmtId="0" fontId="43" fillId="0" borderId="34">
      <alignment horizontal="right" vertical="center"/>
    </xf>
    <xf numFmtId="0" fontId="45" fillId="41" borderId="34">
      <alignment horizontal="right" vertical="center"/>
    </xf>
    <xf numFmtId="0" fontId="43" fillId="42" borderId="34"/>
    <xf numFmtId="0" fontId="40" fillId="41" borderId="34">
      <alignment horizontal="right" vertical="center"/>
    </xf>
    <xf numFmtId="0" fontId="29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11" borderId="5" applyNumberFormat="0" applyAlignment="0" applyProtection="0"/>
    <xf numFmtId="0" fontId="29" fillId="25" borderId="0" applyNumberFormat="0" applyBorder="0" applyAlignment="0" applyProtection="0"/>
    <xf numFmtId="49" fontId="43" fillId="0" borderId="34" applyNumberFormat="0" applyFont="0" applyFill="0" applyBorder="0" applyProtection="0">
      <alignment horizontal="left" vertical="center" indent="2"/>
    </xf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4" fillId="11" borderId="5" applyNumberFormat="0" applyAlignment="0" applyProtection="0"/>
    <xf numFmtId="0" fontId="29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29" fillId="33" borderId="0" applyNumberFormat="0" applyBorder="0" applyAlignment="0" applyProtection="0"/>
    <xf numFmtId="0" fontId="14" fillId="35" borderId="0" applyNumberFormat="0" applyBorder="0" applyAlignment="0" applyProtection="0"/>
    <xf numFmtId="0" fontId="29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8" fillId="0" borderId="10" applyNumberFormat="0" applyFill="0" applyAlignment="0" applyProtection="0"/>
    <xf numFmtId="0" fontId="14" fillId="31" borderId="0" applyNumberFormat="0" applyBorder="0" applyAlignment="0" applyProtection="0"/>
    <xf numFmtId="4" fontId="40" fillId="41" borderId="34">
      <alignment horizontal="right" vertical="center"/>
    </xf>
    <xf numFmtId="4" fontId="45" fillId="41" borderId="34">
      <alignment horizontal="right" vertical="center"/>
    </xf>
    <xf numFmtId="4" fontId="40" fillId="43" borderId="34">
      <alignment horizontal="right" vertical="center"/>
    </xf>
    <xf numFmtId="4" fontId="40" fillId="43" borderId="34">
      <alignment horizontal="right" vertical="center"/>
    </xf>
    <xf numFmtId="0" fontId="14" fillId="23" borderId="0" applyNumberFormat="0" applyBorder="0" applyAlignment="0" applyProtection="0"/>
    <xf numFmtId="0" fontId="29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14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14" fillId="36" borderId="0" applyNumberFormat="0" applyBorder="0" applyAlignment="0" applyProtection="0"/>
    <xf numFmtId="0" fontId="29" fillId="17" borderId="0" applyNumberFormat="0" applyBorder="0" applyAlignment="0" applyProtection="0"/>
    <xf numFmtId="0" fontId="14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15" borderId="0" applyNumberFormat="0" applyBorder="0" applyAlignment="0" applyProtection="0"/>
    <xf numFmtId="4" fontId="43" fillId="0" borderId="34">
      <alignment horizontal="right" vertical="center"/>
    </xf>
    <xf numFmtId="0" fontId="14" fillId="35" borderId="0" applyNumberFormat="0" applyBorder="0" applyAlignment="0" applyProtection="0"/>
    <xf numFmtId="0" fontId="29" fillId="29" borderId="0" applyNumberFormat="0" applyBorder="0" applyAlignment="0" applyProtection="0"/>
    <xf numFmtId="0" fontId="29" fillId="21" borderId="0" applyNumberFormat="0" applyBorder="0" applyAlignment="0" applyProtection="0"/>
    <xf numFmtId="0" fontId="14" fillId="35" borderId="0" applyNumberFormat="0" applyBorder="0" applyAlignment="0" applyProtection="0"/>
    <xf numFmtId="0" fontId="8" fillId="0" borderId="10" applyNumberFormat="0" applyFill="0" applyAlignment="0" applyProtection="0"/>
    <xf numFmtId="0" fontId="23" fillId="11" borderId="6" applyNumberFormat="0" applyAlignment="0" applyProtection="0"/>
    <xf numFmtId="0" fontId="14" fillId="15" borderId="0" applyNumberFormat="0" applyBorder="0" applyAlignment="0" applyProtection="0"/>
    <xf numFmtId="0" fontId="29" fillId="37" borderId="0" applyNumberFormat="0" applyBorder="0" applyAlignment="0" applyProtection="0"/>
    <xf numFmtId="0" fontId="28" fillId="0" borderId="0" applyNumberFormat="0" applyFill="0" applyBorder="0" applyAlignment="0" applyProtection="0"/>
    <xf numFmtId="4" fontId="43" fillId="0" borderId="34" applyFill="0" applyBorder="0" applyProtection="0">
      <alignment horizontal="right" vertical="center"/>
    </xf>
    <xf numFmtId="0" fontId="14" fillId="35" borderId="0" applyNumberFormat="0" applyBorder="0" applyAlignment="0" applyProtection="0"/>
    <xf numFmtId="49" fontId="42" fillId="0" borderId="34" applyNumberFormat="0" applyFill="0" applyBorder="0" applyProtection="0">
      <alignment horizontal="left" vertical="center"/>
    </xf>
    <xf numFmtId="0" fontId="14" fillId="31" borderId="0" applyNumberFormat="0" applyBorder="0" applyAlignment="0" applyProtection="0"/>
    <xf numFmtId="0" fontId="29" fillId="25" borderId="0" applyNumberFormat="0" applyBorder="0" applyAlignment="0" applyProtection="0"/>
    <xf numFmtId="0" fontId="29" fillId="21" borderId="0" applyNumberFormat="0" applyBorder="0" applyAlignment="0" applyProtection="0"/>
    <xf numFmtId="0" fontId="29" fillId="33" borderId="0" applyNumberFormat="0" applyBorder="0" applyAlignment="0" applyProtection="0"/>
    <xf numFmtId="166" fontId="43" fillId="69" borderId="34" applyNumberFormat="0" applyFont="0" applyBorder="0" applyAlignment="0" applyProtection="0">
      <alignment horizontal="right" vertical="center"/>
    </xf>
    <xf numFmtId="4" fontId="43" fillId="42" borderId="34"/>
    <xf numFmtId="0" fontId="14" fillId="19" borderId="0" applyNumberFormat="0" applyBorder="0" applyAlignment="0" applyProtection="0"/>
    <xf numFmtId="0" fontId="29" fillId="33" borderId="0" applyNumberFormat="0" applyBorder="0" applyAlignment="0" applyProtection="0"/>
    <xf numFmtId="0" fontId="14" fillId="31" borderId="0" applyNumberFormat="0" applyBorder="0" applyAlignment="0" applyProtection="0"/>
    <xf numFmtId="0" fontId="29" fillId="29" borderId="0" applyNumberFormat="0" applyBorder="0" applyAlignment="0" applyProtection="0"/>
    <xf numFmtId="0" fontId="14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37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36" borderId="0" applyNumberFormat="0" applyBorder="0" applyAlignment="0" applyProtection="0"/>
    <xf numFmtId="0" fontId="14" fillId="27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29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32" borderId="0" applyNumberFormat="0" applyBorder="0" applyAlignment="0" applyProtection="0"/>
    <xf numFmtId="0" fontId="14" fillId="15" borderId="0" applyNumberFormat="0" applyBorder="0" applyAlignment="0" applyProtection="0"/>
    <xf numFmtId="0" fontId="29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9" borderId="0" applyNumberFormat="0" applyBorder="0" applyAlignment="0" applyProtection="0"/>
    <xf numFmtId="0" fontId="29" fillId="17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8" fillId="0" borderId="10" applyNumberFormat="0" applyFill="0" applyAlignment="0" applyProtection="0"/>
    <xf numFmtId="0" fontId="24" fillId="11" borderId="5" applyNumberFormat="0" applyAlignment="0" applyProtection="0"/>
    <xf numFmtId="0" fontId="28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29" fillId="37" borderId="0" applyNumberFormat="0" applyBorder="0" applyAlignment="0" applyProtection="0"/>
    <xf numFmtId="0" fontId="14" fillId="19" borderId="0" applyNumberFormat="0" applyBorder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29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9" fillId="37" borderId="0" applyNumberFormat="0" applyBorder="0" applyAlignment="0" applyProtection="0"/>
    <xf numFmtId="0" fontId="8" fillId="0" borderId="10" applyNumberFormat="0" applyFill="0" applyAlignment="0" applyProtection="0"/>
    <xf numFmtId="0" fontId="29" fillId="17" borderId="0" applyNumberFormat="0" applyBorder="0" applyAlignment="0" applyProtection="0"/>
    <xf numFmtId="0" fontId="14" fillId="35" borderId="0" applyNumberFormat="0" applyBorder="0" applyAlignment="0" applyProtection="0"/>
    <xf numFmtId="0" fontId="14" fillId="31" borderId="0" applyNumberFormat="0" applyBorder="0" applyAlignment="0" applyProtection="0"/>
    <xf numFmtId="0" fontId="24" fillId="11" borderId="5" applyNumberFormat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29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29" fillId="3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31" borderId="0" applyNumberFormat="0" applyBorder="0" applyAlignment="0" applyProtection="0"/>
    <xf numFmtId="0" fontId="23" fillId="11" borderId="6" applyNumberFormat="0" applyAlignment="0" applyProtection="0"/>
    <xf numFmtId="0" fontId="27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4" fillId="20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20" borderId="0" applyNumberFormat="0" applyBorder="0" applyAlignment="0" applyProtection="0"/>
    <xf numFmtId="0" fontId="29" fillId="37" borderId="0" applyNumberFormat="0" applyBorder="0" applyAlignment="0" applyProtection="0"/>
    <xf numFmtId="49" fontId="43" fillId="0" borderId="34" applyNumberFormat="0" applyFont="0" applyFill="0" applyBorder="0" applyProtection="0">
      <alignment horizontal="left" vertical="center" indent="2"/>
    </xf>
    <xf numFmtId="0" fontId="40" fillId="41" borderId="34">
      <alignment horizontal="right" vertical="center"/>
    </xf>
    <xf numFmtId="4" fontId="40" fillId="41" borderId="34">
      <alignment horizontal="right" vertical="center"/>
    </xf>
    <xf numFmtId="0" fontId="45" fillId="41" borderId="34">
      <alignment horizontal="right" vertical="center"/>
    </xf>
    <xf numFmtId="4" fontId="45" fillId="41" borderId="34">
      <alignment horizontal="right" vertical="center"/>
    </xf>
    <xf numFmtId="0" fontId="40" fillId="43" borderId="34">
      <alignment horizontal="right" vertical="center"/>
    </xf>
    <xf numFmtId="4" fontId="40" fillId="43" borderId="34">
      <alignment horizontal="right" vertical="center"/>
    </xf>
    <xf numFmtId="0" fontId="40" fillId="43" borderId="34">
      <alignment horizontal="right" vertical="center"/>
    </xf>
    <xf numFmtId="4" fontId="40" fillId="43" borderId="34">
      <alignment horizontal="right" vertical="center"/>
    </xf>
    <xf numFmtId="0" fontId="29" fillId="21" borderId="0" applyNumberFormat="0" applyBorder="0" applyAlignment="0" applyProtection="0"/>
    <xf numFmtId="0" fontId="23" fillId="11" borderId="6" applyNumberFormat="0" applyAlignment="0" applyProtection="0"/>
    <xf numFmtId="0" fontId="14" fillId="32" borderId="0" applyNumberFormat="0" applyBorder="0" applyAlignment="0" applyProtection="0"/>
    <xf numFmtId="0" fontId="14" fillId="36" borderId="0" applyNumberFormat="0" applyBorder="0" applyAlignment="0" applyProtection="0"/>
    <xf numFmtId="0" fontId="43" fillId="0" borderId="34">
      <alignment horizontal="right" vertical="center"/>
    </xf>
    <xf numFmtId="4" fontId="43" fillId="0" borderId="34">
      <alignment horizontal="right" vertical="center"/>
    </xf>
    <xf numFmtId="0" fontId="14" fillId="27" borderId="0" applyNumberFormat="0" applyBorder="0" applyAlignment="0" applyProtection="0"/>
    <xf numFmtId="0" fontId="29" fillId="29" borderId="0" applyNumberFormat="0" applyBorder="0" applyAlignment="0" applyProtection="0"/>
    <xf numFmtId="0" fontId="14" fillId="36" borderId="0" applyNumberFormat="0" applyBorder="0" applyAlignment="0" applyProtection="0"/>
    <xf numFmtId="4" fontId="43" fillId="0" borderId="34" applyFill="0" applyBorder="0" applyProtection="0">
      <alignment horizontal="right" vertical="center"/>
    </xf>
    <xf numFmtId="49" fontId="42" fillId="0" borderId="34" applyNumberFormat="0" applyFill="0" applyBorder="0" applyProtection="0">
      <alignment horizontal="left" vertical="center"/>
    </xf>
    <xf numFmtId="0" fontId="43" fillId="0" borderId="34" applyNumberFormat="0" applyFill="0" applyAlignment="0" applyProtection="0"/>
    <xf numFmtId="0" fontId="14" fillId="23" borderId="0" applyNumberFormat="0" applyBorder="0" applyAlignment="0" applyProtection="0"/>
    <xf numFmtId="166" fontId="43" fillId="69" borderId="34" applyNumberFormat="0" applyFont="0" applyBorder="0" applyAlignment="0" applyProtection="0">
      <alignment horizontal="right" vertical="center"/>
    </xf>
    <xf numFmtId="0" fontId="43" fillId="42" borderId="34"/>
    <xf numFmtId="4" fontId="43" fillId="42" borderId="34"/>
    <xf numFmtId="0" fontId="29" fillId="25" borderId="0" applyNumberFormat="0" applyBorder="0" applyAlignment="0" applyProtection="0"/>
    <xf numFmtId="0" fontId="29" fillId="33" borderId="0" applyNumberFormat="0" applyBorder="0" applyAlignment="0" applyProtection="0"/>
    <xf numFmtId="0" fontId="24" fillId="11" borderId="5" applyNumberFormat="0" applyAlignment="0" applyProtection="0"/>
    <xf numFmtId="0" fontId="28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8" fillId="0" borderId="10" applyNumberFormat="0" applyFill="0" applyAlignment="0" applyProtection="0"/>
    <xf numFmtId="0" fontId="29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3" fillId="41" borderId="31">
      <alignment horizontal="left" vertical="center"/>
    </xf>
    <xf numFmtId="0" fontId="40" fillId="43" borderId="31">
      <alignment horizontal="right" vertical="center"/>
    </xf>
    <xf numFmtId="4" fontId="40" fillId="43" borderId="31">
      <alignment horizontal="right" vertical="center"/>
    </xf>
    <xf numFmtId="0" fontId="14" fillId="16" borderId="0" applyNumberFormat="0" applyBorder="0" applyAlignment="0" applyProtection="0"/>
    <xf numFmtId="49" fontId="43" fillId="0" borderId="31" applyNumberFormat="0" applyFont="0" applyFill="0" applyBorder="0" applyProtection="0">
      <alignment horizontal="left" vertical="center" indent="5"/>
    </xf>
    <xf numFmtId="0" fontId="14" fillId="31" borderId="0" applyNumberFormat="0" applyBorder="0" applyAlignment="0" applyProtection="0"/>
    <xf numFmtId="0" fontId="24" fillId="11" borderId="5" applyNumberFormat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24" fillId="11" borderId="5" applyNumberFormat="0" applyAlignment="0" applyProtection="0"/>
    <xf numFmtId="0" fontId="29" fillId="33" borderId="0" applyNumberFormat="0" applyBorder="0" applyAlignment="0" applyProtection="0"/>
    <xf numFmtId="0" fontId="14" fillId="15" borderId="0" applyNumberFormat="0" applyBorder="0" applyAlignment="0" applyProtection="0"/>
    <xf numFmtId="0" fontId="8" fillId="0" borderId="10" applyNumberFormat="0" applyFill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31" borderId="0" applyNumberFormat="0" applyBorder="0" applyAlignment="0" applyProtection="0"/>
    <xf numFmtId="0" fontId="29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29" fillId="17" borderId="0" applyNumberFormat="0" applyBorder="0" applyAlignment="0" applyProtection="0"/>
    <xf numFmtId="0" fontId="23" fillId="11" borderId="6" applyNumberFormat="0" applyAlignment="0" applyProtection="0"/>
    <xf numFmtId="0" fontId="14" fillId="31" borderId="0" applyNumberFormat="0" applyBorder="0" applyAlignment="0" applyProtection="0"/>
    <xf numFmtId="0" fontId="14" fillId="28" borderId="0" applyNumberFormat="0" applyBorder="0" applyAlignment="0" applyProtection="0"/>
    <xf numFmtId="0" fontId="23" fillId="11" borderId="6" applyNumberFormat="0" applyAlignment="0" applyProtection="0"/>
    <xf numFmtId="0" fontId="8" fillId="0" borderId="10" applyNumberFormat="0" applyFill="0" applyAlignment="0" applyProtection="0"/>
    <xf numFmtId="0" fontId="14" fillId="31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29" fillId="37" borderId="0" applyNumberFormat="0" applyBorder="0" applyAlignment="0" applyProtection="0"/>
    <xf numFmtId="0" fontId="14" fillId="27" borderId="0" applyNumberFormat="0" applyBorder="0" applyAlignment="0" applyProtection="0"/>
    <xf numFmtId="0" fontId="29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14" fillId="35" borderId="0" applyNumberFormat="0" applyBorder="0" applyAlignment="0" applyProtection="0"/>
    <xf numFmtId="0" fontId="23" fillId="11" borderId="6" applyNumberFormat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33" borderId="0" applyNumberFormat="0" applyBorder="0" applyAlignment="0" applyProtection="0"/>
    <xf numFmtId="0" fontId="23" fillId="11" borderId="6" applyNumberFormat="0" applyAlignment="0" applyProtection="0"/>
    <xf numFmtId="0" fontId="29" fillId="17" borderId="0" applyNumberFormat="0" applyBorder="0" applyAlignment="0" applyProtection="0"/>
    <xf numFmtId="0" fontId="29" fillId="37" borderId="0" applyNumberFormat="0" applyBorder="0" applyAlignment="0" applyProtection="0"/>
    <xf numFmtId="0" fontId="24" fillId="11" borderId="5" applyNumberFormat="0" applyAlignment="0" applyProtection="0"/>
    <xf numFmtId="0" fontId="29" fillId="29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37" borderId="0" applyNumberFormat="0" applyBorder="0" applyAlignment="0" applyProtection="0"/>
    <xf numFmtId="0" fontId="29" fillId="25" borderId="0" applyNumberFormat="0" applyBorder="0" applyAlignment="0" applyProtection="0"/>
    <xf numFmtId="0" fontId="14" fillId="24" borderId="0" applyNumberFormat="0" applyBorder="0" applyAlignment="0" applyProtection="0"/>
    <xf numFmtId="0" fontId="29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29" fillId="37" borderId="0" applyNumberFormat="0" applyBorder="0" applyAlignment="0" applyProtection="0"/>
    <xf numFmtId="0" fontId="40" fillId="43" borderId="32">
      <alignment horizontal="right" vertical="center"/>
    </xf>
    <xf numFmtId="0" fontId="29" fillId="21" borderId="0" applyNumberFormat="0" applyBorder="0" applyAlignment="0" applyProtection="0"/>
    <xf numFmtId="0" fontId="24" fillId="11" borderId="5" applyNumberFormat="0" applyAlignment="0" applyProtection="0"/>
    <xf numFmtId="0" fontId="14" fillId="24" borderId="0" applyNumberFormat="0" applyBorder="0" applyAlignment="0" applyProtection="0"/>
    <xf numFmtId="0" fontId="14" fillId="35" borderId="0" applyNumberFormat="0" applyBorder="0" applyAlignment="0" applyProtection="0"/>
    <xf numFmtId="0" fontId="24" fillId="11" borderId="5" applyNumberFormat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14" fillId="15" borderId="0" applyNumberFormat="0" applyBorder="0" applyAlignment="0" applyProtection="0"/>
    <xf numFmtId="0" fontId="29" fillId="29" borderId="0" applyNumberFormat="0" applyBorder="0" applyAlignment="0" applyProtection="0"/>
    <xf numFmtId="0" fontId="23" fillId="11" borderId="6" applyNumberFormat="0" applyAlignment="0" applyProtection="0"/>
    <xf numFmtId="0" fontId="2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29" fillId="25" borderId="0" applyNumberFormat="0" applyBorder="0" applyAlignment="0" applyProtection="0"/>
    <xf numFmtId="0" fontId="14" fillId="31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24" fillId="11" borderId="5" applyNumberFormat="0" applyAlignment="0" applyProtection="0"/>
    <xf numFmtId="0" fontId="29" fillId="37" borderId="0" applyNumberFormat="0" applyBorder="0" applyAlignment="0" applyProtection="0"/>
    <xf numFmtId="0" fontId="8" fillId="0" borderId="10" applyNumberFormat="0" applyFill="0" applyAlignment="0" applyProtection="0"/>
    <xf numFmtId="0" fontId="23" fillId="11" borderId="6" applyNumberFormat="0" applyAlignment="0" applyProtection="0"/>
    <xf numFmtId="0" fontId="8" fillId="0" borderId="10" applyNumberFormat="0" applyFill="0" applyAlignment="0" applyProtection="0"/>
    <xf numFmtId="0" fontId="14" fillId="24" borderId="0" applyNumberFormat="0" applyBorder="0" applyAlignment="0" applyProtection="0"/>
    <xf numFmtId="0" fontId="23" fillId="11" borderId="6" applyNumberFormat="0" applyAlignment="0" applyProtection="0"/>
    <xf numFmtId="0" fontId="14" fillId="36" borderId="0" applyNumberFormat="0" applyBorder="0" applyAlignment="0" applyProtection="0"/>
    <xf numFmtId="0" fontId="14" fillId="19" borderId="0" applyNumberFormat="0" applyBorder="0" applyAlignment="0" applyProtection="0"/>
    <xf numFmtId="0" fontId="29" fillId="25" borderId="0" applyNumberFormat="0" applyBorder="0" applyAlignment="0" applyProtection="0"/>
    <xf numFmtId="0" fontId="14" fillId="28" borderId="0" applyNumberFormat="0" applyBorder="0" applyAlignment="0" applyProtection="0"/>
    <xf numFmtId="0" fontId="29" fillId="37" borderId="0" applyNumberFormat="0" applyBorder="0" applyAlignment="0" applyProtection="0"/>
    <xf numFmtId="0" fontId="14" fillId="27" borderId="0" applyNumberFormat="0" applyBorder="0" applyAlignment="0" applyProtection="0"/>
    <xf numFmtId="0" fontId="29" fillId="33" borderId="0" applyNumberFormat="0" applyBorder="0" applyAlignment="0" applyProtection="0"/>
    <xf numFmtId="0" fontId="23" fillId="11" borderId="6" applyNumberFormat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32" borderId="0" applyNumberFormat="0" applyBorder="0" applyAlignment="0" applyProtection="0"/>
    <xf numFmtId="0" fontId="23" fillId="11" borderId="6" applyNumberFormat="0" applyAlignment="0" applyProtection="0"/>
    <xf numFmtId="0" fontId="23" fillId="11" borderId="6" applyNumberFormat="0" applyAlignment="0" applyProtection="0"/>
    <xf numFmtId="0" fontId="29" fillId="37" borderId="0" applyNumberFormat="0" applyBorder="0" applyAlignment="0" applyProtection="0"/>
    <xf numFmtId="0" fontId="14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11" borderId="6" applyNumberFormat="0" applyAlignment="0" applyProtection="0"/>
    <xf numFmtId="0" fontId="40" fillId="43" borderId="31">
      <alignment horizontal="right" vertical="center"/>
    </xf>
    <xf numFmtId="0" fontId="14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23" fillId="11" borderId="6" applyNumberFormat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36" borderId="0" applyNumberFormat="0" applyBorder="0" applyAlignment="0" applyProtection="0"/>
    <xf numFmtId="0" fontId="23" fillId="11" borderId="6" applyNumberFormat="0" applyAlignment="0" applyProtection="0"/>
    <xf numFmtId="0" fontId="14" fillId="20" borderId="0" applyNumberFormat="0" applyBorder="0" applyAlignment="0" applyProtection="0"/>
    <xf numFmtId="0" fontId="29" fillId="33" borderId="0" applyNumberFormat="0" applyBorder="0" applyAlignment="0" applyProtection="0"/>
    <xf numFmtId="0" fontId="14" fillId="23" borderId="0" applyNumberFormat="0" applyBorder="0" applyAlignment="0" applyProtection="0"/>
    <xf numFmtId="0" fontId="29" fillId="33" borderId="0" applyNumberFormat="0" applyBorder="0" applyAlignment="0" applyProtection="0"/>
    <xf numFmtId="0" fontId="43" fillId="41" borderId="31">
      <alignment horizontal="left" vertical="center"/>
    </xf>
    <xf numFmtId="0" fontId="14" fillId="19" borderId="0" applyNumberFormat="0" applyBorder="0" applyAlignment="0" applyProtection="0"/>
    <xf numFmtId="0" fontId="23" fillId="11" borderId="6" applyNumberFormat="0" applyAlignment="0" applyProtection="0"/>
    <xf numFmtId="0" fontId="24" fillId="11" borderId="5" applyNumberFormat="0" applyAlignment="0" applyProtection="0"/>
    <xf numFmtId="0" fontId="28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29" fillId="21" borderId="0" applyNumberFormat="0" applyBorder="0" applyAlignment="0" applyProtection="0"/>
    <xf numFmtId="0" fontId="29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29" fillId="25" borderId="0" applyNumberFormat="0" applyBorder="0" applyAlignment="0" applyProtection="0"/>
    <xf numFmtId="0" fontId="14" fillId="35" borderId="0" applyNumberFormat="0" applyBorder="0" applyAlignment="0" applyProtection="0"/>
    <xf numFmtId="0" fontId="14" fillId="23" borderId="0" applyNumberFormat="0" applyBorder="0" applyAlignment="0" applyProtection="0"/>
    <xf numFmtId="0" fontId="14" fillId="36" borderId="0" applyNumberFormat="0" applyBorder="0" applyAlignment="0" applyProtection="0"/>
    <xf numFmtId="0" fontId="29" fillId="29" borderId="0" applyNumberFormat="0" applyBorder="0" applyAlignment="0" applyProtection="0"/>
    <xf numFmtId="0" fontId="29" fillId="37" borderId="0" applyNumberFormat="0" applyBorder="0" applyAlignment="0" applyProtection="0"/>
    <xf numFmtId="0" fontId="29" fillId="17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15" borderId="0" applyNumberFormat="0" applyBorder="0" applyAlignment="0" applyProtection="0"/>
    <xf numFmtId="0" fontId="8" fillId="0" borderId="10" applyNumberFormat="0" applyFill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31" borderId="0" applyNumberFormat="0" applyBorder="0" applyAlignment="0" applyProtection="0"/>
    <xf numFmtId="0" fontId="29" fillId="29" borderId="0" applyNumberFormat="0" applyBorder="0" applyAlignment="0" applyProtection="0"/>
    <xf numFmtId="0" fontId="14" fillId="27" borderId="0" applyNumberFormat="0" applyBorder="0" applyAlignment="0" applyProtection="0"/>
    <xf numFmtId="0" fontId="14" fillId="36" borderId="0" applyNumberFormat="0" applyBorder="0" applyAlignment="0" applyProtection="0"/>
    <xf numFmtId="0" fontId="29" fillId="21" borderId="0" applyNumberFormat="0" applyBorder="0" applyAlignment="0" applyProtection="0"/>
    <xf numFmtId="0" fontId="14" fillId="15" borderId="0" applyNumberFormat="0" applyBorder="0" applyAlignment="0" applyProtection="0"/>
    <xf numFmtId="4" fontId="40" fillId="43" borderId="31">
      <alignment horizontal="right" vertical="center"/>
    </xf>
    <xf numFmtId="0" fontId="14" fillId="20" borderId="0" applyNumberFormat="0" applyBorder="0" applyAlignment="0" applyProtection="0"/>
    <xf numFmtId="0" fontId="14" fillId="28" borderId="0" applyNumberFormat="0" applyBorder="0" applyAlignment="0" applyProtection="0"/>
    <xf numFmtId="0" fontId="14" fillId="19" borderId="0" applyNumberFormat="0" applyBorder="0" applyAlignment="0" applyProtection="0"/>
    <xf numFmtId="0" fontId="23" fillId="11" borderId="6" applyNumberFormat="0" applyAlignment="0" applyProtection="0"/>
    <xf numFmtId="0" fontId="14" fillId="19" borderId="0" applyNumberFormat="0" applyBorder="0" applyAlignment="0" applyProtection="0"/>
    <xf numFmtId="0" fontId="29" fillId="25" borderId="0" applyNumberFormat="0" applyBorder="0" applyAlignment="0" applyProtection="0"/>
    <xf numFmtId="0" fontId="29" fillId="21" borderId="0" applyNumberFormat="0" applyBorder="0" applyAlignment="0" applyProtection="0"/>
    <xf numFmtId="0" fontId="14" fillId="27" borderId="0" applyNumberFormat="0" applyBorder="0" applyAlignment="0" applyProtection="0"/>
    <xf numFmtId="0" fontId="14" fillId="19" borderId="0" applyNumberFormat="0" applyBorder="0" applyAlignment="0" applyProtection="0"/>
    <xf numFmtId="0" fontId="29" fillId="37" borderId="0" applyNumberFormat="0" applyBorder="0" applyAlignment="0" applyProtection="0"/>
    <xf numFmtId="0" fontId="14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29" fillId="17" borderId="0" applyNumberFormat="0" applyBorder="0" applyAlignment="0" applyProtection="0"/>
    <xf numFmtId="0" fontId="29" fillId="37" borderId="0" applyNumberFormat="0" applyBorder="0" applyAlignment="0" applyProtection="0"/>
    <xf numFmtId="0" fontId="24" fillId="11" borderId="5" applyNumberFormat="0" applyAlignment="0" applyProtection="0"/>
    <xf numFmtId="0" fontId="29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14" fillId="28" borderId="0" applyNumberFormat="0" applyBorder="0" applyAlignment="0" applyProtection="0"/>
    <xf numFmtId="0" fontId="23" fillId="11" borderId="6" applyNumberFormat="0" applyAlignment="0" applyProtection="0"/>
    <xf numFmtId="0" fontId="14" fillId="19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28" borderId="0" applyNumberFormat="0" applyBorder="0" applyAlignment="0" applyProtection="0"/>
    <xf numFmtId="0" fontId="8" fillId="0" borderId="10" applyNumberFormat="0" applyFill="0" applyAlignment="0" applyProtection="0"/>
    <xf numFmtId="0" fontId="14" fillId="35" borderId="0" applyNumberFormat="0" applyBorder="0" applyAlignment="0" applyProtection="0"/>
    <xf numFmtId="0" fontId="29" fillId="25" borderId="0" applyNumberFormat="0" applyBorder="0" applyAlignment="0" applyProtection="0"/>
    <xf numFmtId="0" fontId="23" fillId="11" borderId="6" applyNumberFormat="0" applyAlignment="0" applyProtection="0"/>
    <xf numFmtId="0" fontId="24" fillId="1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29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14" fillId="24" borderId="0" applyNumberFormat="0" applyBorder="0" applyAlignment="0" applyProtection="0"/>
    <xf numFmtId="0" fontId="23" fillId="11" borderId="6" applyNumberFormat="0" applyAlignment="0" applyProtection="0"/>
    <xf numFmtId="0" fontId="23" fillId="11" borderId="6" applyNumberFormat="0" applyAlignment="0" applyProtection="0"/>
    <xf numFmtId="0" fontId="14" fillId="19" borderId="0" applyNumberFormat="0" applyBorder="0" applyAlignment="0" applyProtection="0"/>
    <xf numFmtId="0" fontId="24" fillId="11" borderId="5" applyNumberFormat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43" fillId="0" borderId="33">
      <alignment horizontal="left" vertical="center" wrapText="1" indent="2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17" borderId="0" applyNumberFormat="0" applyBorder="0" applyAlignment="0" applyProtection="0"/>
    <xf numFmtId="0" fontId="8" fillId="0" borderId="10" applyNumberFormat="0" applyFill="0" applyAlignment="0" applyProtection="0"/>
    <xf numFmtId="0" fontId="14" fillId="24" borderId="0" applyNumberFormat="0" applyBorder="0" applyAlignment="0" applyProtection="0"/>
    <xf numFmtId="0" fontId="29" fillId="29" borderId="0" applyNumberFormat="0" applyBorder="0" applyAlignment="0" applyProtection="0"/>
    <xf numFmtId="0" fontId="24" fillId="11" borderId="5" applyNumberFormat="0" applyAlignment="0" applyProtection="0"/>
    <xf numFmtId="0" fontId="29" fillId="25" borderId="0" applyNumberFormat="0" applyBorder="0" applyAlignment="0" applyProtection="0"/>
    <xf numFmtId="0" fontId="14" fillId="32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11" borderId="6" applyNumberFormat="0" applyAlignment="0" applyProtection="0"/>
    <xf numFmtId="0" fontId="40" fillId="43" borderId="31">
      <alignment horizontal="right" vertical="center"/>
    </xf>
    <xf numFmtId="0" fontId="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14" fillId="32" borderId="0" applyNumberFormat="0" applyBorder="0" applyAlignment="0" applyProtection="0"/>
    <xf numFmtId="0" fontId="24" fillId="1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8" fillId="0" borderId="10" applyNumberFormat="0" applyFill="0" applyAlignment="0" applyProtection="0"/>
    <xf numFmtId="0" fontId="14" fillId="27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4" fillId="35" borderId="0" applyNumberFormat="0" applyBorder="0" applyAlignment="0" applyProtection="0"/>
    <xf numFmtId="0" fontId="14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23" fillId="11" borderId="6" applyNumberFormat="0" applyAlignment="0" applyProtection="0"/>
    <xf numFmtId="0" fontId="8" fillId="0" borderId="10" applyNumberFormat="0" applyFill="0" applyAlignment="0" applyProtection="0"/>
    <xf numFmtId="0" fontId="40" fillId="43" borderId="32">
      <alignment horizontal="right" vertical="center"/>
    </xf>
    <xf numFmtId="0" fontId="14" fillId="36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35" borderId="0" applyNumberFormat="0" applyBorder="0" applyAlignment="0" applyProtection="0"/>
    <xf numFmtId="0" fontId="14" fillId="19" borderId="0" applyNumberFormat="0" applyBorder="0" applyAlignment="0" applyProtection="0"/>
    <xf numFmtId="0" fontId="14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14" fillId="15" borderId="0" applyNumberFormat="0" applyBorder="0" applyAlignment="0" applyProtection="0"/>
    <xf numFmtId="0" fontId="29" fillId="3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29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17" borderId="0" applyNumberFormat="0" applyBorder="0" applyAlignment="0" applyProtection="0"/>
    <xf numFmtId="0" fontId="23" fillId="11" borderId="6" applyNumberFormat="0" applyAlignment="0" applyProtection="0"/>
    <xf numFmtId="0" fontId="29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4" fillId="19" borderId="0" applyNumberFormat="0" applyBorder="0" applyAlignment="0" applyProtection="0"/>
    <xf numFmtId="0" fontId="24" fillId="11" borderId="5" applyNumberFormat="0" applyAlignment="0" applyProtection="0"/>
    <xf numFmtId="0" fontId="2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4" fillId="35" borderId="0" applyNumberFormat="0" applyBorder="0" applyAlignment="0" applyProtection="0"/>
    <xf numFmtId="0" fontId="24" fillId="11" borderId="5" applyNumberFormat="0" applyAlignment="0" applyProtection="0"/>
    <xf numFmtId="0" fontId="14" fillId="16" borderId="0" applyNumberFormat="0" applyBorder="0" applyAlignment="0" applyProtection="0"/>
    <xf numFmtId="0" fontId="24" fillId="11" borderId="5" applyNumberFormat="0" applyAlignment="0" applyProtection="0"/>
    <xf numFmtId="0" fontId="14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9" fillId="21" borderId="0" applyNumberFormat="0" applyBorder="0" applyAlignment="0" applyProtection="0"/>
    <xf numFmtId="0" fontId="14" fillId="35" borderId="0" applyNumberFormat="0" applyBorder="0" applyAlignment="0" applyProtection="0"/>
    <xf numFmtId="0" fontId="29" fillId="21" borderId="0" applyNumberFormat="0" applyBorder="0" applyAlignment="0" applyProtection="0"/>
    <xf numFmtId="0" fontId="29" fillId="33" borderId="0" applyNumberFormat="0" applyBorder="0" applyAlignment="0" applyProtection="0"/>
    <xf numFmtId="0" fontId="29" fillId="21" borderId="0" applyNumberFormat="0" applyBorder="0" applyAlignment="0" applyProtection="0"/>
    <xf numFmtId="0" fontId="29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1" borderId="0" applyNumberFormat="0" applyBorder="0" applyAlignment="0" applyProtection="0"/>
    <xf numFmtId="0" fontId="14" fillId="36" borderId="0" applyNumberFormat="0" applyBorder="0" applyAlignment="0" applyProtection="0"/>
    <xf numFmtId="0" fontId="14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4" fillId="31" borderId="0" applyNumberFormat="0" applyBorder="0" applyAlignment="0" applyProtection="0"/>
    <xf numFmtId="0" fontId="29" fillId="25" borderId="0" applyNumberFormat="0" applyBorder="0" applyAlignment="0" applyProtection="0"/>
    <xf numFmtId="0" fontId="14" fillId="35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35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29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4" fillId="32" borderId="0" applyNumberFormat="0" applyBorder="0" applyAlignment="0" applyProtection="0"/>
    <xf numFmtId="0" fontId="14" fillId="19" borderId="0" applyNumberFormat="0" applyBorder="0" applyAlignment="0" applyProtection="0"/>
    <xf numFmtId="0" fontId="2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14" fillId="2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8" fillId="0" borderId="10" applyNumberFormat="0" applyFill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24" fillId="11" borderId="5" applyNumberFormat="0" applyAlignment="0" applyProtection="0"/>
    <xf numFmtId="0" fontId="29" fillId="17" borderId="0" applyNumberFormat="0" applyBorder="0" applyAlignment="0" applyProtection="0"/>
    <xf numFmtId="0" fontId="29" fillId="37" borderId="0" applyNumberFormat="0" applyBorder="0" applyAlignment="0" applyProtection="0"/>
    <xf numFmtId="0" fontId="14" fillId="31" borderId="0" applyNumberFormat="0" applyBorder="0" applyAlignment="0" applyProtection="0"/>
    <xf numFmtId="0" fontId="29" fillId="29" borderId="0" applyNumberFormat="0" applyBorder="0" applyAlignment="0" applyProtection="0"/>
    <xf numFmtId="0" fontId="23" fillId="11" borderId="6" applyNumberFormat="0" applyAlignment="0" applyProtection="0"/>
    <xf numFmtId="0" fontId="29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14" fillId="24" borderId="0" applyNumberFormat="0" applyBorder="0" applyAlignment="0" applyProtection="0"/>
    <xf numFmtId="0" fontId="29" fillId="37" borderId="0" applyNumberFormat="0" applyBorder="0" applyAlignment="0" applyProtection="0"/>
    <xf numFmtId="0" fontId="14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23" fillId="11" borderId="6" applyNumberFormat="0" applyAlignment="0" applyProtection="0"/>
    <xf numFmtId="0" fontId="14" fillId="19" borderId="0" applyNumberFormat="0" applyBorder="0" applyAlignment="0" applyProtection="0"/>
    <xf numFmtId="0" fontId="8" fillId="0" borderId="10" applyNumberFormat="0" applyFill="0" applyAlignment="0" applyProtection="0"/>
    <xf numFmtId="0" fontId="14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29" borderId="0" applyNumberFormat="0" applyBorder="0" applyAlignment="0" applyProtection="0"/>
    <xf numFmtId="0" fontId="14" fillId="36" borderId="0" applyNumberFormat="0" applyBorder="0" applyAlignment="0" applyProtection="0"/>
    <xf numFmtId="0" fontId="14" fillId="27" borderId="0" applyNumberFormat="0" applyBorder="0" applyAlignment="0" applyProtection="0"/>
    <xf numFmtId="0" fontId="14" fillId="15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11" borderId="5" applyNumberFormat="0" applyAlignment="0" applyProtection="0"/>
    <xf numFmtId="0" fontId="14" fillId="36" borderId="0" applyNumberFormat="0" applyBorder="0" applyAlignment="0" applyProtection="0"/>
    <xf numFmtId="0" fontId="14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4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11" borderId="6" applyNumberFormat="0" applyAlignment="0" applyProtection="0"/>
    <xf numFmtId="0" fontId="24" fillId="1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29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29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29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8" borderId="0" applyNumberFormat="0" applyBorder="0" applyAlignment="0" applyProtection="0"/>
    <xf numFmtId="49" fontId="43" fillId="0" borderId="31" applyNumberFormat="0" applyFont="0" applyFill="0" applyBorder="0" applyProtection="0">
      <alignment horizontal="left" vertical="center" indent="5"/>
    </xf>
    <xf numFmtId="0" fontId="8" fillId="0" borderId="10" applyNumberFormat="0" applyFill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24" fillId="11" borderId="5" applyNumberFormat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3" fillId="11" borderId="6" applyNumberFormat="0" applyAlignment="0" applyProtection="0"/>
    <xf numFmtId="0" fontId="24" fillId="1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29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14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3" fillId="11" borderId="6" applyNumberFormat="0" applyAlignment="0" applyProtection="0"/>
    <xf numFmtId="0" fontId="28" fillId="0" borderId="0" applyNumberFormat="0" applyFill="0" applyBorder="0" applyAlignment="0" applyProtection="0"/>
    <xf numFmtId="0" fontId="24" fillId="11" borderId="5" applyNumberFormat="0" applyAlignment="0" applyProtection="0"/>
    <xf numFmtId="0" fontId="14" fillId="23" borderId="0" applyNumberFormat="0" applyBorder="0" applyAlignment="0" applyProtection="0"/>
    <xf numFmtId="0" fontId="29" fillId="17" borderId="0" applyNumberFormat="0" applyBorder="0" applyAlignment="0" applyProtection="0"/>
    <xf numFmtId="0" fontId="14" fillId="28" borderId="0" applyNumberFormat="0" applyBorder="0" applyAlignment="0" applyProtection="0"/>
    <xf numFmtId="0" fontId="29" fillId="21" borderId="0" applyNumberFormat="0" applyBorder="0" applyAlignment="0" applyProtection="0"/>
    <xf numFmtId="0" fontId="8" fillId="0" borderId="10" applyNumberFormat="0" applyFill="0" applyAlignment="0" applyProtection="0"/>
    <xf numFmtId="0" fontId="14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11" borderId="5" applyNumberFormat="0" applyAlignment="0" applyProtection="0"/>
    <xf numFmtId="0" fontId="29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43" fillId="43" borderId="33">
      <alignment horizontal="left" vertical="center" wrapText="1" indent="2"/>
    </xf>
    <xf numFmtId="0" fontId="14" fillId="24" borderId="0" applyNumberFormat="0" applyBorder="0" applyAlignment="0" applyProtection="0"/>
    <xf numFmtId="0" fontId="14" fillId="35" borderId="0" applyNumberFormat="0" applyBorder="0" applyAlignment="0" applyProtection="0"/>
    <xf numFmtId="0" fontId="29" fillId="29" borderId="0" applyNumberFormat="0" applyBorder="0" applyAlignment="0" applyProtection="0"/>
    <xf numFmtId="0" fontId="29" fillId="17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29" fillId="21" borderId="0" applyNumberFormat="0" applyBorder="0" applyAlignment="0" applyProtection="0"/>
    <xf numFmtId="0" fontId="14" fillId="16" borderId="0" applyNumberFormat="0" applyBorder="0" applyAlignment="0" applyProtection="0"/>
    <xf numFmtId="0" fontId="23" fillId="11" borderId="6" applyNumberFormat="0" applyAlignment="0" applyProtection="0"/>
    <xf numFmtId="0" fontId="28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29" fillId="37" borderId="0" applyNumberFormat="0" applyBorder="0" applyAlignment="0" applyProtection="0"/>
    <xf numFmtId="0" fontId="14" fillId="32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24" fillId="11" borderId="5" applyNumberFormat="0" applyAlignment="0" applyProtection="0"/>
    <xf numFmtId="0" fontId="24" fillId="11" borderId="5" applyNumberFormat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29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4" fillId="20" borderId="0" applyNumberFormat="0" applyBorder="0" applyAlignment="0" applyProtection="0"/>
    <xf numFmtId="0" fontId="29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43" fillId="0" borderId="33">
      <alignment horizontal="left" vertical="center" wrapText="1" indent="2"/>
    </xf>
    <xf numFmtId="0" fontId="14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14" fillId="15" borderId="0" applyNumberFormat="0" applyBorder="0" applyAlignment="0" applyProtection="0"/>
    <xf numFmtId="0" fontId="14" fillId="24" borderId="0" applyNumberFormat="0" applyBorder="0" applyAlignment="0" applyProtection="0"/>
    <xf numFmtId="0" fontId="14" fillId="36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4" fillId="11" borderId="5" applyNumberFormat="0" applyAlignment="0" applyProtection="0"/>
    <xf numFmtId="0" fontId="28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32" borderId="0" applyNumberFormat="0" applyBorder="0" applyAlignment="0" applyProtection="0"/>
    <xf numFmtId="0" fontId="29" fillId="25" borderId="0" applyNumberFormat="0" applyBorder="0" applyAlignment="0" applyProtection="0"/>
    <xf numFmtId="0" fontId="14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37" borderId="0" applyNumberFormat="0" applyBorder="0" applyAlignment="0" applyProtection="0"/>
    <xf numFmtId="0" fontId="14" fillId="31" borderId="0" applyNumberFormat="0" applyBorder="0" applyAlignment="0" applyProtection="0"/>
    <xf numFmtId="0" fontId="29" fillId="3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4" fillId="11" borderId="5" applyNumberFormat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15" borderId="0" applyNumberFormat="0" applyBorder="0" applyAlignment="0" applyProtection="0"/>
    <xf numFmtId="0" fontId="14" fillId="31" borderId="0" applyNumberFormat="0" applyBorder="0" applyAlignment="0" applyProtection="0"/>
    <xf numFmtId="0" fontId="29" fillId="33" borderId="0" applyNumberFormat="0" applyBorder="0" applyAlignment="0" applyProtection="0"/>
    <xf numFmtId="0" fontId="29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32" borderId="0" applyNumberFormat="0" applyBorder="0" applyAlignment="0" applyProtection="0"/>
    <xf numFmtId="0" fontId="24" fillId="11" borderId="5" applyNumberFormat="0" applyAlignment="0" applyProtection="0"/>
    <xf numFmtId="0" fontId="14" fillId="23" borderId="0" applyNumberFormat="0" applyBorder="0" applyAlignment="0" applyProtection="0"/>
    <xf numFmtId="0" fontId="29" fillId="33" borderId="0" applyNumberFormat="0" applyBorder="0" applyAlignment="0" applyProtection="0"/>
    <xf numFmtId="0" fontId="23" fillId="11" borderId="6" applyNumberFormat="0" applyAlignment="0" applyProtection="0"/>
    <xf numFmtId="0" fontId="29" fillId="17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2" borderId="0" applyNumberFormat="0" applyBorder="0" applyAlignment="0" applyProtection="0"/>
    <xf numFmtId="0" fontId="29" fillId="25" borderId="0" applyNumberFormat="0" applyBorder="0" applyAlignment="0" applyProtection="0"/>
    <xf numFmtId="0" fontId="14" fillId="35" borderId="0" applyNumberFormat="0" applyBorder="0" applyAlignment="0" applyProtection="0"/>
    <xf numFmtId="0" fontId="29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4" fillId="20" borderId="0" applyNumberFormat="0" applyBorder="0" applyAlignment="0" applyProtection="0"/>
    <xf numFmtId="0" fontId="29" fillId="29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9" fillId="37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9" borderId="0" applyNumberFormat="0" applyBorder="0" applyAlignment="0" applyProtection="0"/>
    <xf numFmtId="0" fontId="23" fillId="11" borderId="6" applyNumberFormat="0" applyAlignment="0" applyProtection="0"/>
    <xf numFmtId="0" fontId="29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28" borderId="0" applyNumberFormat="0" applyBorder="0" applyAlignment="0" applyProtection="0"/>
    <xf numFmtId="0" fontId="29" fillId="33" borderId="0" applyNumberFormat="0" applyBorder="0" applyAlignment="0" applyProtection="0"/>
    <xf numFmtId="0" fontId="14" fillId="27" borderId="0" applyNumberFormat="0" applyBorder="0" applyAlignment="0" applyProtection="0"/>
    <xf numFmtId="0" fontId="29" fillId="21" borderId="0" applyNumberFormat="0" applyBorder="0" applyAlignment="0" applyProtection="0"/>
    <xf numFmtId="0" fontId="29" fillId="17" borderId="0" applyNumberFormat="0" applyBorder="0" applyAlignment="0" applyProtection="0"/>
    <xf numFmtId="4" fontId="40" fillId="43" borderId="32">
      <alignment horizontal="right" vertical="center"/>
    </xf>
    <xf numFmtId="0" fontId="24" fillId="11" borderId="5" applyNumberFormat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35" borderId="0" applyNumberFormat="0" applyBorder="0" applyAlignment="0" applyProtection="0"/>
    <xf numFmtId="0" fontId="24" fillId="11" borderId="5" applyNumberFormat="0" applyAlignment="0" applyProtection="0"/>
    <xf numFmtId="0" fontId="24" fillId="11" borderId="5" applyNumberFormat="0" applyAlignment="0" applyProtection="0"/>
    <xf numFmtId="0" fontId="14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15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14" fillId="23" borderId="0" applyNumberFormat="0" applyBorder="0" applyAlignment="0" applyProtection="0"/>
    <xf numFmtId="0" fontId="14" fillId="32" borderId="0" applyNumberFormat="0" applyBorder="0" applyAlignment="0" applyProtection="0"/>
    <xf numFmtId="0" fontId="14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14" fillId="20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33" borderId="0" applyNumberFormat="0" applyBorder="0" applyAlignment="0" applyProtection="0"/>
    <xf numFmtId="0" fontId="8" fillId="0" borderId="10" applyNumberFormat="0" applyFill="0" applyAlignment="0" applyProtection="0"/>
    <xf numFmtId="0" fontId="29" fillId="37" borderId="0" applyNumberFormat="0" applyBorder="0" applyAlignment="0" applyProtection="0"/>
    <xf numFmtId="0" fontId="8" fillId="0" borderId="10" applyNumberFormat="0" applyFill="0" applyAlignment="0" applyProtection="0"/>
    <xf numFmtId="0" fontId="24" fillId="11" borderId="5" applyNumberFormat="0" applyAlignment="0" applyProtection="0"/>
    <xf numFmtId="0" fontId="14" fillId="32" borderId="0" applyNumberFormat="0" applyBorder="0" applyAlignment="0" applyProtection="0"/>
    <xf numFmtId="0" fontId="29" fillId="33" borderId="0" applyNumberFormat="0" applyBorder="0" applyAlignment="0" applyProtection="0"/>
    <xf numFmtId="0" fontId="14" fillId="35" borderId="0" applyNumberFormat="0" applyBorder="0" applyAlignment="0" applyProtection="0"/>
    <xf numFmtId="0" fontId="24" fillId="11" borderId="5" applyNumberFormat="0" applyAlignment="0" applyProtection="0"/>
    <xf numFmtId="0" fontId="14" fillId="36" borderId="0" applyNumberFormat="0" applyBorder="0" applyAlignment="0" applyProtection="0"/>
    <xf numFmtId="0" fontId="14" fillId="23" borderId="0" applyNumberFormat="0" applyBorder="0" applyAlignment="0" applyProtection="0"/>
    <xf numFmtId="0" fontId="29" fillId="33" borderId="0" applyNumberFormat="0" applyBorder="0" applyAlignment="0" applyProtection="0"/>
    <xf numFmtId="0" fontId="29" fillId="25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29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37" borderId="0" applyNumberFormat="0" applyBorder="0" applyAlignment="0" applyProtection="0"/>
    <xf numFmtId="0" fontId="14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14" fillId="32" borderId="0" applyNumberFormat="0" applyBorder="0" applyAlignment="0" applyProtection="0"/>
    <xf numFmtId="0" fontId="8" fillId="0" borderId="10" applyNumberFormat="0" applyFill="0" applyAlignment="0" applyProtection="0"/>
    <xf numFmtId="0" fontId="29" fillId="29" borderId="0" applyNumberFormat="0" applyBorder="0" applyAlignment="0" applyProtection="0"/>
    <xf numFmtId="0" fontId="14" fillId="15" borderId="0" applyNumberFormat="0" applyBorder="0" applyAlignment="0" applyProtection="0"/>
    <xf numFmtId="0" fontId="29" fillId="37" borderId="0" applyNumberFormat="0" applyBorder="0" applyAlignment="0" applyProtection="0"/>
    <xf numFmtId="0" fontId="23" fillId="11" borderId="6" applyNumberFormat="0" applyAlignment="0" applyProtection="0"/>
    <xf numFmtId="0" fontId="29" fillId="25" borderId="0" applyNumberFormat="0" applyBorder="0" applyAlignment="0" applyProtection="0"/>
    <xf numFmtId="0" fontId="14" fillId="27" borderId="0" applyNumberFormat="0" applyBorder="0" applyAlignment="0" applyProtection="0"/>
    <xf numFmtId="0" fontId="29" fillId="33" borderId="0" applyNumberFormat="0" applyBorder="0" applyAlignment="0" applyProtection="0"/>
    <xf numFmtId="0" fontId="14" fillId="2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3" fillId="11" borderId="6" applyNumberFormat="0" applyAlignment="0" applyProtection="0"/>
    <xf numFmtId="0" fontId="14" fillId="24" borderId="0" applyNumberFormat="0" applyBorder="0" applyAlignment="0" applyProtection="0"/>
    <xf numFmtId="0" fontId="14" fillId="3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29" fillId="21" borderId="0" applyNumberFormat="0" applyBorder="0" applyAlignment="0" applyProtection="0"/>
    <xf numFmtId="0" fontId="14" fillId="20" borderId="0" applyNumberFormat="0" applyBorder="0" applyAlignment="0" applyProtection="0"/>
    <xf numFmtId="0" fontId="24" fillId="11" borderId="5" applyNumberFormat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3" fillId="11" borderId="6" applyNumberFormat="0" applyAlignment="0" applyProtection="0"/>
    <xf numFmtId="0" fontId="24" fillId="11" borderId="5" applyNumberFormat="0" applyAlignment="0" applyProtection="0"/>
    <xf numFmtId="0" fontId="8" fillId="0" borderId="10" applyNumberFormat="0" applyFill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29" fillId="25" borderId="0" applyNumberFormat="0" applyBorder="0" applyAlignment="0" applyProtection="0"/>
    <xf numFmtId="0" fontId="23" fillId="11" borderId="6" applyNumberFormat="0" applyAlignment="0" applyProtection="0"/>
    <xf numFmtId="0" fontId="14" fillId="16" borderId="0" applyNumberFormat="0" applyBorder="0" applyAlignment="0" applyProtection="0"/>
    <xf numFmtId="0" fontId="14" fillId="31" borderId="0" applyNumberFormat="0" applyBorder="0" applyAlignment="0" applyProtection="0"/>
    <xf numFmtId="0" fontId="29" fillId="29" borderId="0" applyNumberFormat="0" applyBorder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11" borderId="5" applyNumberFormat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1" borderId="0" applyNumberFormat="0" applyBorder="0" applyAlignment="0" applyProtection="0"/>
    <xf numFmtId="0" fontId="14" fillId="32" borderId="0" applyNumberFormat="0" applyBorder="0" applyAlignment="0" applyProtection="0"/>
    <xf numFmtId="0" fontId="14" fillId="31" borderId="0" applyNumberFormat="0" applyBorder="0" applyAlignment="0" applyProtection="0"/>
    <xf numFmtId="0" fontId="29" fillId="37" borderId="0" applyNumberFormat="0" applyBorder="0" applyAlignment="0" applyProtection="0"/>
    <xf numFmtId="0" fontId="14" fillId="32" borderId="0" applyNumberFormat="0" applyBorder="0" applyAlignment="0" applyProtection="0"/>
    <xf numFmtId="0" fontId="29" fillId="29" borderId="0" applyNumberFormat="0" applyBorder="0" applyAlignment="0" applyProtection="0"/>
    <xf numFmtId="0" fontId="14" fillId="19" borderId="0" applyNumberFormat="0" applyBorder="0" applyAlignment="0" applyProtection="0"/>
    <xf numFmtId="0" fontId="23" fillId="11" borderId="6" applyNumberFormat="0" applyAlignment="0" applyProtection="0"/>
    <xf numFmtId="0" fontId="24" fillId="11" borderId="5" applyNumberFormat="0" applyAlignment="0" applyProtection="0"/>
    <xf numFmtId="0" fontId="2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14" fillId="23" borderId="0" applyNumberFormat="0" applyBorder="0" applyAlignment="0" applyProtection="0"/>
    <xf numFmtId="0" fontId="29" fillId="33" borderId="0" applyNumberFormat="0" applyBorder="0" applyAlignment="0" applyProtection="0"/>
    <xf numFmtId="0" fontId="14" fillId="20" borderId="0" applyNumberFormat="0" applyBorder="0" applyAlignment="0" applyProtection="0"/>
    <xf numFmtId="0" fontId="8" fillId="0" borderId="10" applyNumberFormat="0" applyFill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3" fillId="11" borderId="6" applyNumberFormat="0" applyAlignment="0" applyProtection="0"/>
    <xf numFmtId="0" fontId="29" fillId="25" borderId="0" applyNumberFormat="0" applyBorder="0" applyAlignment="0" applyProtection="0"/>
    <xf numFmtId="0" fontId="14" fillId="27" borderId="0" applyNumberFormat="0" applyBorder="0" applyAlignment="0" applyProtection="0"/>
    <xf numFmtId="0" fontId="29" fillId="33" borderId="0" applyNumberFormat="0" applyBorder="0" applyAlignment="0" applyProtection="0"/>
    <xf numFmtId="0" fontId="14" fillId="27" borderId="0" applyNumberFormat="0" applyBorder="0" applyAlignment="0" applyProtection="0"/>
    <xf numFmtId="0" fontId="29" fillId="21" borderId="0" applyNumberFormat="0" applyBorder="0" applyAlignment="0" applyProtection="0"/>
    <xf numFmtId="0" fontId="29" fillId="33" borderId="0" applyNumberFormat="0" applyBorder="0" applyAlignment="0" applyProtection="0"/>
    <xf numFmtId="0" fontId="24" fillId="11" borderId="5" applyNumberFormat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3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29" fillId="17" borderId="0" applyNumberFormat="0" applyBorder="0" applyAlignment="0" applyProtection="0"/>
    <xf numFmtId="0" fontId="8" fillId="0" borderId="10" applyNumberFormat="0" applyFill="0" applyAlignment="0" applyProtection="0"/>
    <xf numFmtId="0" fontId="14" fillId="32" borderId="0" applyNumberFormat="0" applyBorder="0" applyAlignment="0" applyProtection="0"/>
    <xf numFmtId="0" fontId="29" fillId="37" borderId="0" applyNumberFormat="0" applyBorder="0" applyAlignment="0" applyProtection="0"/>
    <xf numFmtId="0" fontId="14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29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16" borderId="0" applyNumberFormat="0" applyBorder="0" applyAlignment="0" applyProtection="0"/>
    <xf numFmtId="0" fontId="2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23" fillId="11" borderId="6" applyNumberFormat="0" applyAlignment="0" applyProtection="0"/>
    <xf numFmtId="0" fontId="14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21" borderId="0" applyNumberFormat="0" applyBorder="0" applyAlignment="0" applyProtection="0"/>
    <xf numFmtId="0" fontId="29" fillId="33" borderId="0" applyNumberFormat="0" applyBorder="0" applyAlignment="0" applyProtection="0"/>
    <xf numFmtId="0" fontId="14" fillId="15" borderId="0" applyNumberFormat="0" applyBorder="0" applyAlignment="0" applyProtection="0"/>
    <xf numFmtId="0" fontId="14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11" borderId="5" applyNumberFormat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3" fillId="11" borderId="6" applyNumberFormat="0" applyAlignment="0" applyProtection="0"/>
    <xf numFmtId="0" fontId="14" fillId="27" borderId="0" applyNumberFormat="0" applyBorder="0" applyAlignment="0" applyProtection="0"/>
    <xf numFmtId="0" fontId="29" fillId="33" borderId="0" applyNumberFormat="0" applyBorder="0" applyAlignment="0" applyProtection="0"/>
    <xf numFmtId="0" fontId="14" fillId="27" borderId="0" applyNumberFormat="0" applyBorder="0" applyAlignment="0" applyProtection="0"/>
    <xf numFmtId="0" fontId="29" fillId="21" borderId="0" applyNumberFormat="0" applyBorder="0" applyAlignment="0" applyProtection="0"/>
    <xf numFmtId="0" fontId="24" fillId="11" borderId="5" applyNumberFormat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3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29" fillId="17" borderId="0" applyNumberFormat="0" applyBorder="0" applyAlignment="0" applyProtection="0"/>
    <xf numFmtId="0" fontId="8" fillId="0" borderId="10" applyNumberFormat="0" applyFill="0" applyAlignment="0" applyProtection="0"/>
    <xf numFmtId="0" fontId="14" fillId="32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29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14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16" borderId="0" applyNumberFormat="0" applyBorder="0" applyAlignment="0" applyProtection="0"/>
    <xf numFmtId="0" fontId="2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23" fillId="11" borderId="6" applyNumberFormat="0" applyAlignment="0" applyProtection="0"/>
    <xf numFmtId="0" fontId="14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21" borderId="0" applyNumberFormat="0" applyBorder="0" applyAlignment="0" applyProtection="0"/>
    <xf numFmtId="0" fontId="29" fillId="33" borderId="0" applyNumberFormat="0" applyBorder="0" applyAlignment="0" applyProtection="0"/>
    <xf numFmtId="0" fontId="14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11" borderId="5" applyNumberFormat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3" fillId="11" borderId="6" applyNumberFormat="0" applyAlignment="0" applyProtection="0"/>
    <xf numFmtId="0" fontId="14" fillId="27" borderId="0" applyNumberFormat="0" applyBorder="0" applyAlignment="0" applyProtection="0"/>
    <xf numFmtId="0" fontId="29" fillId="33" borderId="0" applyNumberFormat="0" applyBorder="0" applyAlignment="0" applyProtection="0"/>
    <xf numFmtId="0" fontId="14" fillId="27" borderId="0" applyNumberFormat="0" applyBorder="0" applyAlignment="0" applyProtection="0"/>
    <xf numFmtId="0" fontId="29" fillId="21" borderId="0" applyNumberFormat="0" applyBorder="0" applyAlignment="0" applyProtection="0"/>
    <xf numFmtId="0" fontId="24" fillId="11" borderId="5" applyNumberFormat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3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29" fillId="17" borderId="0" applyNumberFormat="0" applyBorder="0" applyAlignment="0" applyProtection="0"/>
    <xf numFmtId="0" fontId="8" fillId="0" borderId="10" applyNumberFormat="0" applyFill="0" applyAlignment="0" applyProtection="0"/>
    <xf numFmtId="0" fontId="14" fillId="32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14" fillId="27" borderId="0" applyNumberFormat="0" applyBorder="0" applyAlignment="0" applyProtection="0"/>
    <xf numFmtId="0" fontId="14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16" borderId="0" applyNumberFormat="0" applyBorder="0" applyAlignment="0" applyProtection="0"/>
    <xf numFmtId="0" fontId="2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23" fillId="11" borderId="6" applyNumberFormat="0" applyAlignment="0" applyProtection="0"/>
    <xf numFmtId="0" fontId="14" fillId="23" borderId="0" applyNumberFormat="0" applyBorder="0" applyAlignment="0" applyProtection="0"/>
    <xf numFmtId="0" fontId="29" fillId="21" borderId="0" applyNumberFormat="0" applyBorder="0" applyAlignment="0" applyProtection="0"/>
    <xf numFmtId="0" fontId="14" fillId="28" borderId="0" applyNumberFormat="0" applyBorder="0" applyAlignment="0" applyProtection="0"/>
    <xf numFmtId="0" fontId="24" fillId="11" borderId="5" applyNumberFormat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27" borderId="0" applyNumberFormat="0" applyBorder="0" applyAlignment="0" applyProtection="0"/>
    <xf numFmtId="0" fontId="29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3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1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23" fillId="11" borderId="6" applyNumberFormat="0" applyAlignment="0" applyProtection="0"/>
    <xf numFmtId="0" fontId="14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27" borderId="0" applyNumberFormat="0" applyBorder="0" applyAlignment="0" applyProtection="0"/>
    <xf numFmtId="0" fontId="29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17" borderId="0" applyNumberFormat="0" applyBorder="0" applyAlignment="0" applyProtection="0"/>
    <xf numFmtId="0" fontId="14" fillId="24" borderId="0" applyNumberFormat="0" applyBorder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16" borderId="0" applyNumberFormat="0" applyBorder="0" applyAlignment="0" applyProtection="0"/>
    <xf numFmtId="0" fontId="23" fillId="11" borderId="6" applyNumberFormat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14" fillId="27" borderId="0" applyNumberFormat="0" applyBorder="0" applyAlignment="0" applyProtection="0"/>
    <xf numFmtId="0" fontId="29" fillId="21" borderId="0" applyNumberFormat="0" applyBorder="0" applyAlignment="0" applyProtection="0"/>
    <xf numFmtId="0" fontId="14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24" borderId="0" applyNumberFormat="0" applyBorder="0" applyAlignment="0" applyProtection="0"/>
    <xf numFmtId="0" fontId="8" fillId="0" borderId="10" applyNumberFormat="0" applyFill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" fillId="0" borderId="0"/>
  </cellStyleXfs>
  <cellXfs count="74">
    <xf numFmtId="0" fontId="0" fillId="0" borderId="0" xfId="0"/>
    <xf numFmtId="0" fontId="3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2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 indent="2"/>
    </xf>
    <xf numFmtId="0" fontId="3" fillId="5" borderId="1" xfId="0" applyFont="1" applyFill="1" applyBorder="1" applyAlignment="1">
      <alignment vertical="center" wrapText="1"/>
    </xf>
    <xf numFmtId="0" fontId="5" fillId="0" borderId="0" xfId="0" applyFont="1"/>
    <xf numFmtId="0" fontId="7" fillId="2" borderId="1" xfId="0" applyFont="1" applyFill="1" applyBorder="1" applyAlignment="1">
      <alignment vertical="center" wrapText="1"/>
    </xf>
    <xf numFmtId="0" fontId="0" fillId="5" borderId="1" xfId="0" applyFont="1" applyFill="1" applyBorder="1"/>
    <xf numFmtId="0" fontId="9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4" borderId="1" xfId="0" applyFill="1" applyBorder="1" applyAlignment="1"/>
    <xf numFmtId="0" fontId="0" fillId="0" borderId="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8" fillId="0" borderId="0" xfId="0" applyFont="1"/>
    <xf numFmtId="0" fontId="13" fillId="0" borderId="0" xfId="0" applyFont="1"/>
    <xf numFmtId="0" fontId="0" fillId="0" borderId="0" xfId="0" applyAlignment="1">
      <alignment horizontal="left" vertical="top" wrapText="1"/>
    </xf>
    <xf numFmtId="49" fontId="31" fillId="0" borderId="11" xfId="43" applyNumberFormat="1" applyFont="1" applyBorder="1" applyAlignment="1">
      <alignment vertical="center" wrapText="1"/>
    </xf>
    <xf numFmtId="49" fontId="30" fillId="38" borderId="11" xfId="43" applyNumberFormat="1" applyFont="1" applyFill="1" applyBorder="1"/>
    <xf numFmtId="49" fontId="33" fillId="6" borderId="11" xfId="43" applyNumberFormat="1" applyFont="1" applyFill="1" applyBorder="1" applyAlignment="1">
      <alignment vertical="center" wrapText="1"/>
    </xf>
    <xf numFmtId="49" fontId="31" fillId="3" borderId="11" xfId="43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33" fillId="0" borderId="11" xfId="43" applyNumberFormat="1" applyFont="1" applyFill="1" applyBorder="1" applyAlignment="1">
      <alignment vertical="center" wrapText="1"/>
    </xf>
    <xf numFmtId="0" fontId="34" fillId="3" borderId="1" xfId="0" applyFont="1" applyFill="1" applyBorder="1" applyAlignment="1">
      <alignment vertical="center" wrapText="1"/>
    </xf>
    <xf numFmtId="0" fontId="0" fillId="39" borderId="0" xfId="0" applyFill="1" applyAlignment="1">
      <alignment horizontal="left" vertical="top" wrapText="1"/>
    </xf>
    <xf numFmtId="0" fontId="8" fillId="39" borderId="0" xfId="0" applyFont="1" applyFill="1" applyBorder="1" applyAlignment="1">
      <alignment horizontal="left" vertical="top"/>
    </xf>
    <xf numFmtId="0" fontId="35" fillId="40" borderId="0" xfId="0" applyFont="1" applyFill="1" applyAlignment="1">
      <alignment horizontal="left" vertical="top" wrapText="1"/>
    </xf>
    <xf numFmtId="49" fontId="36" fillId="3" borderId="11" xfId="43" applyNumberFormat="1" applyFont="1" applyFill="1" applyBorder="1" applyAlignment="1">
      <alignment vertical="center" wrapText="1"/>
    </xf>
    <xf numFmtId="49" fontId="37" fillId="6" borderId="11" xfId="43" applyNumberFormat="1" applyFont="1" applyFill="1" applyBorder="1" applyAlignment="1">
      <alignment vertical="center" wrapText="1"/>
    </xf>
    <xf numFmtId="49" fontId="38" fillId="3" borderId="11" xfId="43" applyNumberFormat="1" applyFont="1" applyFill="1" applyBorder="1" applyAlignment="1">
      <alignment vertical="center" wrapText="1"/>
    </xf>
    <xf numFmtId="2" fontId="33" fillId="6" borderId="11" xfId="43" applyNumberFormat="1" applyFont="1" applyFill="1" applyBorder="1" applyAlignment="1">
      <alignment vertical="center" wrapText="1"/>
    </xf>
    <xf numFmtId="49" fontId="36" fillId="6" borderId="11" xfId="43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33" fillId="6" borderId="11" xfId="45" applyNumberFormat="1" applyFont="1" applyFill="1" applyBorder="1" applyAlignment="1">
      <alignment vertical="center" wrapText="1"/>
    </xf>
    <xf numFmtId="49" fontId="31" fillId="3" borderId="11" xfId="45" applyNumberFormat="1" applyFont="1" applyFill="1" applyBorder="1" applyAlignment="1">
      <alignment vertical="center" wrapText="1"/>
    </xf>
    <xf numFmtId="49" fontId="33" fillId="0" borderId="11" xfId="45" applyNumberFormat="1" applyFont="1" applyFill="1" applyBorder="1" applyAlignment="1">
      <alignment vertical="center" wrapText="1"/>
    </xf>
    <xf numFmtId="49" fontId="37" fillId="6" borderId="11" xfId="45" applyNumberFormat="1" applyFont="1" applyFill="1" applyBorder="1" applyAlignment="1">
      <alignment vertical="center" wrapText="1"/>
    </xf>
    <xf numFmtId="49" fontId="38" fillId="3" borderId="11" xfId="45" applyNumberFormat="1" applyFont="1" applyFill="1" applyBorder="1" applyAlignment="1">
      <alignment vertical="center" wrapText="1"/>
    </xf>
    <xf numFmtId="49" fontId="37" fillId="0" borderId="11" xfId="45" applyNumberFormat="1" applyFont="1" applyFill="1" applyBorder="1" applyAlignment="1">
      <alignment vertical="center" wrapText="1"/>
    </xf>
    <xf numFmtId="49" fontId="37" fillId="0" borderId="11" xfId="43" applyNumberFormat="1" applyFont="1" applyFill="1" applyBorder="1" applyAlignment="1">
      <alignment vertical="center" wrapText="1"/>
    </xf>
    <xf numFmtId="0" fontId="38" fillId="3" borderId="11" xfId="43" applyNumberFormat="1" applyFont="1" applyFill="1" applyBorder="1" applyAlignment="1">
      <alignment vertical="center" wrapText="1"/>
    </xf>
    <xf numFmtId="49" fontId="0" fillId="0" borderId="0" xfId="0" applyNumberFormat="1" applyFont="1"/>
    <xf numFmtId="167" fontId="31" fillId="3" borderId="11" xfId="43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 indent="2"/>
    </xf>
    <xf numFmtId="0" fontId="4" fillId="3" borderId="1" xfId="0" applyFont="1" applyFill="1" applyBorder="1" applyAlignment="1">
      <alignment horizontal="left" vertical="center" wrapText="1" indent="1"/>
    </xf>
    <xf numFmtId="0" fontId="37" fillId="6" borderId="11" xfId="43" applyNumberFormat="1" applyFont="1" applyFill="1" applyBorder="1" applyAlignment="1">
      <alignment vertical="center" wrapText="1"/>
    </xf>
    <xf numFmtId="0" fontId="85" fillId="0" borderId="0" xfId="0" applyFont="1"/>
    <xf numFmtId="0" fontId="85" fillId="0" borderId="0" xfId="0" applyFont="1" applyAlignment="1">
      <alignment wrapText="1"/>
    </xf>
    <xf numFmtId="0" fontId="85" fillId="0" borderId="0" xfId="0" applyFont="1" applyFill="1" applyAlignment="1">
      <alignment wrapText="1"/>
    </xf>
    <xf numFmtId="0" fontId="85" fillId="0" borderId="0" xfId="0" applyFont="1" applyAlignment="1">
      <alignment horizontal="left" vertical="top" wrapText="1"/>
    </xf>
    <xf numFmtId="49" fontId="38" fillId="0" borderId="11" xfId="43" applyNumberFormat="1" applyFont="1" applyBorder="1" applyAlignment="1">
      <alignment vertical="center" wrapText="1"/>
    </xf>
    <xf numFmtId="49" fontId="86" fillId="38" borderId="11" xfId="43" applyNumberFormat="1" applyFont="1" applyFill="1" applyBorder="1"/>
    <xf numFmtId="49" fontId="37" fillId="3" borderId="11" xfId="43" applyNumberFormat="1" applyFont="1" applyFill="1" applyBorder="1" applyAlignment="1">
      <alignment vertical="center" wrapText="1"/>
    </xf>
    <xf numFmtId="0" fontId="38" fillId="3" borderId="11" xfId="45" applyNumberFormat="1" applyFont="1" applyFill="1" applyBorder="1" applyAlignment="1">
      <alignment vertical="center" wrapText="1"/>
    </xf>
    <xf numFmtId="0" fontId="85" fillId="0" borderId="0" xfId="0" applyFont="1" applyFill="1" applyAlignment="1">
      <alignment horizontal="left" vertical="top" wrapText="1"/>
    </xf>
    <xf numFmtId="49" fontId="87" fillId="38" borderId="11" xfId="43" applyNumberFormat="1" applyFont="1" applyFill="1" applyBorder="1"/>
    <xf numFmtId="49" fontId="37" fillId="0" borderId="11" xfId="43" applyNumberFormat="1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27" fillId="0" borderId="0" xfId="0" applyFont="1" applyAlignment="1">
      <alignment horizontal="left" vertical="top" wrapText="1"/>
    </xf>
  </cellXfs>
  <cellStyles count="3050">
    <cellStyle name="???????????" xfId="85"/>
    <cellStyle name="???????_2++" xfId="86"/>
    <cellStyle name="20 % - Akzent1" xfId="97" hidden="1"/>
    <cellStyle name="20 % - Akzent1" xfId="975" hidden="1"/>
    <cellStyle name="20 % - Akzent1" xfId="1111" hidden="1"/>
    <cellStyle name="20 % - Akzent1" xfId="1403" hidden="1"/>
    <cellStyle name="20 % - Akzent1" xfId="1465" hidden="1"/>
    <cellStyle name="20 % - Akzent1" xfId="1601" hidden="1"/>
    <cellStyle name="20 % - Akzent1" xfId="1919" hidden="1"/>
    <cellStyle name="20 % - Akzent1" xfId="2310" hidden="1"/>
    <cellStyle name="20 % - Akzent1" xfId="2377" hidden="1"/>
    <cellStyle name="20 % - Akzent1" xfId="2518" hidden="1"/>
    <cellStyle name="20 % - Akzent1" xfId="2559" hidden="1"/>
    <cellStyle name="20 % - Akzent1" xfId="2630" hidden="1"/>
    <cellStyle name="20 % - Akzent1" xfId="2714" hidden="1"/>
    <cellStyle name="20 % - Akzent1" xfId="2699" hidden="1"/>
    <cellStyle name="20 % - Akzent1" xfId="2705" hidden="1"/>
    <cellStyle name="20 % - Akzent1" xfId="2365" hidden="1"/>
    <cellStyle name="20 % - Akzent1" xfId="2263" hidden="1"/>
    <cellStyle name="20 % - Akzent1" xfId="2508" hidden="1"/>
    <cellStyle name="20 % - Akzent1" xfId="2797" hidden="1"/>
    <cellStyle name="20 % - Akzent1" xfId="2733" hidden="1"/>
    <cellStyle name="20 % - Akzent1" xfId="2266" hidden="1"/>
    <cellStyle name="20 % - Akzent1" xfId="2785" hidden="1"/>
    <cellStyle name="20 % - Akzent1" xfId="1888" hidden="1"/>
    <cellStyle name="20 % - Akzent1" xfId="2491" hidden="1"/>
    <cellStyle name="20 % - Akzent1" xfId="2867" hidden="1"/>
    <cellStyle name="20 % - Akzent1" xfId="2226" hidden="1"/>
    <cellStyle name="20 % - Akzent1" xfId="2187" hidden="1"/>
    <cellStyle name="20 % - Akzent1" xfId="2799" hidden="1"/>
    <cellStyle name="20 % - Akzent1" xfId="1980" hidden="1"/>
    <cellStyle name="20 % - Akzent1" xfId="2153" hidden="1"/>
    <cellStyle name="20 % - Akzent1" xfId="2918" hidden="1"/>
    <cellStyle name="20 % - Akzent1" xfId="2658" hidden="1"/>
    <cellStyle name="20 % - Akzent1" xfId="2621" hidden="1"/>
    <cellStyle name="20 % - Akzent1" xfId="2869" hidden="1"/>
    <cellStyle name="20 % - Akzent1" xfId="2460" hidden="1"/>
    <cellStyle name="20 % - Akzent1" xfId="2272" hidden="1"/>
    <cellStyle name="20 % - Akzent1" xfId="2964" hidden="1"/>
    <cellStyle name="20 % - Akzent1" xfId="1901" hidden="1"/>
    <cellStyle name="20 % - Akzent1" xfId="2389" hidden="1"/>
    <cellStyle name="20 % - Akzent1" xfId="2920" hidden="1"/>
    <cellStyle name="20 % - Akzent1" xfId="2635" hidden="1"/>
    <cellStyle name="20 % - Akzent1" xfId="2126" hidden="1"/>
    <cellStyle name="20 % - Akzent1" xfId="2999" hidden="1"/>
    <cellStyle name="20 % - Akzent1" xfId="2665" hidden="1"/>
    <cellStyle name="20 % - Akzent1" xfId="1988" hidden="1"/>
    <cellStyle name="20 % - Akzent1" xfId="2966" hidden="1"/>
    <cellStyle name="20 % - Akzent1" xfId="2500" hidden="1"/>
    <cellStyle name="20 % - Akzent1" xfId="2577" hidden="1"/>
    <cellStyle name="20 % - Akzent1" xfId="3026" hidden="1"/>
    <cellStyle name="20 % - Akzent1" xfId="2029" hidden="1"/>
    <cellStyle name="20 % - Akzent1" xfId="2474" hidden="1"/>
    <cellStyle name="20 % - Akzent1" xfId="3001" hidden="1"/>
    <cellStyle name="20 % - Akzent1" xfId="2901" hidden="1"/>
    <cellStyle name="20 % - Akzent1" xfId="2027" hidden="1"/>
    <cellStyle name="20 % - Akzent1 2" xfId="420"/>
    <cellStyle name="20 % - Akzent1 3" xfId="289"/>
    <cellStyle name="20 % - Akzent2" xfId="100" hidden="1"/>
    <cellStyle name="20 % - Akzent2" xfId="978" hidden="1"/>
    <cellStyle name="20 % - Akzent2" xfId="1171" hidden="1"/>
    <cellStyle name="20 % - Akzent2" xfId="1406" hidden="1"/>
    <cellStyle name="20 % - Akzent2" xfId="1468" hidden="1"/>
    <cellStyle name="20 % - Akzent2" xfId="1661" hidden="1"/>
    <cellStyle name="20 % - Akzent2" xfId="1922" hidden="1"/>
    <cellStyle name="20 % - Akzent2" xfId="2313" hidden="1"/>
    <cellStyle name="20 % - Akzent2" xfId="2405" hidden="1"/>
    <cellStyle name="20 % - Akzent2" xfId="2521" hidden="1"/>
    <cellStyle name="20 % - Akzent2" xfId="2562" hidden="1"/>
    <cellStyle name="20 % - Akzent2" xfId="2654" hidden="1"/>
    <cellStyle name="20 % - Akzent2" xfId="2331" hidden="1"/>
    <cellStyle name="20 % - Akzent2" xfId="2452" hidden="1"/>
    <cellStyle name="20 % - Akzent2" xfId="2282" hidden="1"/>
    <cellStyle name="20 % - Akzent2" xfId="2036" hidden="1"/>
    <cellStyle name="20 % - Akzent2" xfId="2713" hidden="1"/>
    <cellStyle name="20 % - Akzent2" xfId="2448" hidden="1"/>
    <cellStyle name="20 % - Akzent2" xfId="2067" hidden="1"/>
    <cellStyle name="20 % - Akzent2" xfId="2543" hidden="1"/>
    <cellStyle name="20 % - Akzent2" xfId="2475" hidden="1"/>
    <cellStyle name="20 % - Akzent2" xfId="2442" hidden="1"/>
    <cellStyle name="20 % - Akzent2" xfId="2653" hidden="1"/>
    <cellStyle name="20 % - Akzent2" xfId="2350" hidden="1"/>
    <cellStyle name="20 % - Akzent2" xfId="2243" hidden="1"/>
    <cellStyle name="20 % - Akzent2" xfId="2130" hidden="1"/>
    <cellStyle name="20 % - Akzent2" xfId="2276" hidden="1"/>
    <cellStyle name="20 % - Akzent2" xfId="2000" hidden="1"/>
    <cellStyle name="20 % - Akzent2" xfId="2487" hidden="1"/>
    <cellStyle name="20 % - Akzent2" xfId="2177" hidden="1"/>
    <cellStyle name="20 % - Akzent2" xfId="2880" hidden="1"/>
    <cellStyle name="20 % - Akzent2" xfId="2204" hidden="1"/>
    <cellStyle name="20 % - Akzent2" xfId="2284" hidden="1"/>
    <cellStyle name="20 % - Akzent2" xfId="2545" hidden="1"/>
    <cellStyle name="20 % - Akzent2" xfId="1896" hidden="1"/>
    <cellStyle name="20 % - Akzent2" xfId="1893" hidden="1"/>
    <cellStyle name="20 % - Akzent2" xfId="2929" hidden="1"/>
    <cellStyle name="20 % - Akzent2" xfId="2045" hidden="1"/>
    <cellStyle name="20 % - Akzent2" xfId="1977" hidden="1"/>
    <cellStyle name="20 % - Akzent2" xfId="2212" hidden="1"/>
    <cellStyle name="20 % - Akzent2" xfId="2622" hidden="1"/>
    <cellStyle name="20 % - Akzent2" xfId="2385" hidden="1"/>
    <cellStyle name="20 % - Akzent2" xfId="2974" hidden="1"/>
    <cellStyle name="20 % - Akzent2" xfId="2298" hidden="1"/>
    <cellStyle name="20 % - Akzent2" xfId="2106" hidden="1"/>
    <cellStyle name="20 % - Akzent2" xfId="2839" hidden="1"/>
    <cellStyle name="20 % - Akzent2" xfId="2383" hidden="1"/>
    <cellStyle name="20 % - Akzent2" xfId="2702" hidden="1"/>
    <cellStyle name="20 % - Akzent2" xfId="3007" hidden="1"/>
    <cellStyle name="20 % - Akzent2" xfId="2004" hidden="1"/>
    <cellStyle name="20 % - Akzent2" xfId="2694" hidden="1"/>
    <cellStyle name="20 % - Akzent2" xfId="2278" hidden="1"/>
    <cellStyle name="20 % - Akzent2" xfId="2022" hidden="1"/>
    <cellStyle name="20 % - Akzent2" xfId="2544" hidden="1"/>
    <cellStyle name="20 % - Akzent2 2" xfId="421"/>
    <cellStyle name="20 % - Akzent2 3" xfId="290"/>
    <cellStyle name="20 % - Akzent3" xfId="103" hidden="1"/>
    <cellStyle name="20 % - Akzent3" xfId="981" hidden="1"/>
    <cellStyle name="20 % - Akzent3" xfId="1250" hidden="1"/>
    <cellStyle name="20 % - Akzent3" xfId="1409" hidden="1"/>
    <cellStyle name="20 % - Akzent3" xfId="1471" hidden="1"/>
    <cellStyle name="20 % - Akzent3" xfId="1740" hidden="1"/>
    <cellStyle name="20 % - Akzent3" xfId="1925" hidden="1"/>
    <cellStyle name="20 % - Akzent3" xfId="2316" hidden="1"/>
    <cellStyle name="20 % - Akzent3" xfId="2443" hidden="1"/>
    <cellStyle name="20 % - Akzent3" xfId="2524" hidden="1"/>
    <cellStyle name="20 % - Akzent3" xfId="2565" hidden="1"/>
    <cellStyle name="20 % - Akzent3" xfId="2692" hidden="1"/>
    <cellStyle name="20 % - Akzent3" xfId="2601" hidden="1"/>
    <cellStyle name="20 % - Akzent3" xfId="2735" hidden="1"/>
    <cellStyle name="20 % - Akzent3" xfId="2368" hidden="1"/>
    <cellStyle name="20 % - Akzent3" xfId="2215" hidden="1"/>
    <cellStyle name="20 % - Akzent3" xfId="2579" hidden="1"/>
    <cellStyle name="20 % - Akzent3" xfId="2779" hidden="1"/>
    <cellStyle name="20 % - Akzent3" xfId="2211" hidden="1"/>
    <cellStyle name="20 % - Akzent3" xfId="2438" hidden="1"/>
    <cellStyle name="20 % - Akzent3" xfId="2489" hidden="1"/>
    <cellStyle name="20 % - Akzent3" xfId="2764" hidden="1"/>
    <cellStyle name="20 % - Akzent3" xfId="1892" hidden="1"/>
    <cellStyle name="20 % - Akzent3" xfId="2848" hidden="1"/>
    <cellStyle name="20 % - Akzent3" xfId="2195" hidden="1"/>
    <cellStyle name="20 % - Akzent3" xfId="2065" hidden="1"/>
    <cellStyle name="20 % - Akzent3" xfId="2098" hidden="1"/>
    <cellStyle name="20 % - Akzent3" xfId="2020" hidden="1"/>
    <cellStyle name="20 % - Akzent3" xfId="2396" hidden="1"/>
    <cellStyle name="20 % - Akzent3" xfId="2413" hidden="1"/>
    <cellStyle name="20 % - Akzent3" xfId="2726" hidden="1"/>
    <cellStyle name="20 % - Akzent3" xfId="1967" hidden="1"/>
    <cellStyle name="20 % - Akzent3" xfId="2451" hidden="1"/>
    <cellStyle name="20 % - Akzent3" xfId="2740" hidden="1"/>
    <cellStyle name="20 % - Akzent3" xfId="2504" hidden="1"/>
    <cellStyle name="20 % - Akzent3" xfId="2129" hidden="1"/>
    <cellStyle name="20 % - Akzent3" xfId="2240" hidden="1"/>
    <cellStyle name="20 % - Akzent3" xfId="2673" hidden="1"/>
    <cellStyle name="20 % - Akzent3" xfId="2335" hidden="1"/>
    <cellStyle name="20 % - Akzent3" xfId="2897" hidden="1"/>
    <cellStyle name="20 % - Akzent3" xfId="2599" hidden="1"/>
    <cellStyle name="20 % - Akzent3" xfId="2256" hidden="1"/>
    <cellStyle name="20 % - Akzent3" xfId="2392" hidden="1"/>
    <cellStyle name="20 % - Akzent3" xfId="2435" hidden="1"/>
    <cellStyle name="20 % - Akzent3" xfId="1890" hidden="1"/>
    <cellStyle name="20 % - Akzent3" xfId="2944" hidden="1"/>
    <cellStyle name="20 % - Akzent3" xfId="2721" hidden="1"/>
    <cellStyle name="20 % - Akzent3" xfId="2541" hidden="1"/>
    <cellStyle name="20 % - Akzent3" xfId="2583" hidden="1"/>
    <cellStyle name="20 % - Akzent3" xfId="2886" hidden="1"/>
    <cellStyle name="20 % - Akzent3" xfId="2772" hidden="1"/>
    <cellStyle name="20 % - Akzent3" xfId="2988" hidden="1"/>
    <cellStyle name="20 % - Akzent3" xfId="2415" hidden="1"/>
    <cellStyle name="20 % - Akzent3" xfId="2771" hidden="1"/>
    <cellStyle name="20 % - Akzent3 2" xfId="422"/>
    <cellStyle name="20 % - Akzent3 3" xfId="291"/>
    <cellStyle name="20 % - Akzent4" xfId="106" hidden="1"/>
    <cellStyle name="20 % - Akzent4" xfId="984" hidden="1"/>
    <cellStyle name="20 % - Akzent4" xfId="1275" hidden="1"/>
    <cellStyle name="20 % - Akzent4" xfId="1412" hidden="1"/>
    <cellStyle name="20 % - Akzent4" xfId="1474" hidden="1"/>
    <cellStyle name="20 % - Akzent4" xfId="1765" hidden="1"/>
    <cellStyle name="20 % - Akzent4" xfId="1928" hidden="1"/>
    <cellStyle name="20 % - Akzent4" xfId="2319" hidden="1"/>
    <cellStyle name="20 % - Akzent4" xfId="2455" hidden="1"/>
    <cellStyle name="20 % - Akzent4" xfId="2527" hidden="1"/>
    <cellStyle name="20 % - Akzent4" xfId="2568" hidden="1"/>
    <cellStyle name="20 % - Akzent4" xfId="2708" hidden="1"/>
    <cellStyle name="20 % - Akzent4" xfId="2395" hidden="1"/>
    <cellStyle name="20 % - Akzent4" xfId="2502" hidden="1"/>
    <cellStyle name="20 % - Akzent4" xfId="2151" hidden="1"/>
    <cellStyle name="20 % - Akzent4" xfId="2550" hidden="1"/>
    <cellStyle name="20 % - Akzent4" xfId="2367" hidden="1"/>
    <cellStyle name="20 % - Akzent4" xfId="2791" hidden="1"/>
    <cellStyle name="20 % - Akzent4" xfId="2134" hidden="1"/>
    <cellStyle name="20 % - Akzent4" xfId="2780" hidden="1"/>
    <cellStyle name="20 % - Akzent4" xfId="2059" hidden="1"/>
    <cellStyle name="20 % - Akzent4" xfId="2208" hidden="1"/>
    <cellStyle name="20 % - Akzent4" xfId="2614" hidden="1"/>
    <cellStyle name="20 % - Akzent4" xfId="2858" hidden="1"/>
    <cellStyle name="20 % - Akzent4" xfId="2281" hidden="1"/>
    <cellStyle name="20 % - Akzent4" xfId="2887" hidden="1"/>
    <cellStyle name="20 % - Akzent4" xfId="2891" hidden="1"/>
    <cellStyle name="20 % - Akzent4" xfId="2825" hidden="1"/>
    <cellStyle name="20 % - Akzent4" xfId="2014" hidden="1"/>
    <cellStyle name="20 % - Akzent4" xfId="2910" hidden="1"/>
    <cellStyle name="20 % - Akzent4" xfId="2617" hidden="1"/>
    <cellStyle name="20 % - Akzent4" xfId="2934" hidden="1"/>
    <cellStyle name="20 % - Akzent4" xfId="2938" hidden="1"/>
    <cellStyle name="20 % - Akzent4" xfId="2019" hidden="1"/>
    <cellStyle name="20 % - Akzent4" xfId="2092" hidden="1"/>
    <cellStyle name="20 % - Akzent4" xfId="2956" hidden="1"/>
    <cellStyle name="20 % - Akzent4" xfId="2137" hidden="1"/>
    <cellStyle name="20 % - Akzent4" xfId="2978" hidden="1"/>
    <cellStyle name="20 % - Akzent4" xfId="2982" hidden="1"/>
    <cellStyle name="20 % - Akzent4" xfId="2235" hidden="1"/>
    <cellStyle name="20 % - Akzent4" xfId="2856" hidden="1"/>
    <cellStyle name="20 % - Akzent4" xfId="2995" hidden="1"/>
    <cellStyle name="20 % - Akzent4" xfId="2012" hidden="1"/>
    <cellStyle name="20 % - Akzent4" xfId="3011" hidden="1"/>
    <cellStyle name="20 % - Akzent4" xfId="3014" hidden="1"/>
    <cellStyle name="20 % - Akzent4" xfId="2499" hidden="1"/>
    <cellStyle name="20 % - Akzent4" xfId="2908" hidden="1"/>
    <cellStyle name="20 % - Akzent4" xfId="3023" hidden="1"/>
    <cellStyle name="20 % - Akzent4" xfId="2789" hidden="1"/>
    <cellStyle name="20 % - Akzent4" xfId="3034" hidden="1"/>
    <cellStyle name="20 % - Akzent4" xfId="3036" hidden="1"/>
    <cellStyle name="20 % - Akzent4" xfId="2269" hidden="1"/>
    <cellStyle name="20 % - Akzent4" xfId="2954" hidden="1"/>
    <cellStyle name="20 % - Akzent4" xfId="3041" hidden="1"/>
    <cellStyle name="20 % - Akzent4 2" xfId="423"/>
    <cellStyle name="20 % - Akzent4 3" xfId="292"/>
    <cellStyle name="20 % - Akzent5" xfId="109" hidden="1"/>
    <cellStyle name="20 % - Akzent5" xfId="987" hidden="1"/>
    <cellStyle name="20 % - Akzent5" xfId="1212" hidden="1"/>
    <cellStyle name="20 % - Akzent5" xfId="1415" hidden="1"/>
    <cellStyle name="20 % - Akzent5" xfId="1477" hidden="1"/>
    <cellStyle name="20 % - Akzent5" xfId="1702" hidden="1"/>
    <cellStyle name="20 % - Akzent5" xfId="1931" hidden="1"/>
    <cellStyle name="20 % - Akzent5" xfId="2322" hidden="1"/>
    <cellStyle name="20 % - Akzent5" xfId="2424" hidden="1"/>
    <cellStyle name="20 % - Akzent5" xfId="2530" hidden="1"/>
    <cellStyle name="20 % - Akzent5" xfId="2571" hidden="1"/>
    <cellStyle name="20 % - Akzent5" xfId="2677" hidden="1"/>
    <cellStyle name="20 % - Akzent5" xfId="2002" hidden="1"/>
    <cellStyle name="20 % - Akzent5" xfId="2651" hidden="1"/>
    <cellStyle name="20 % - Akzent5" xfId="2659" hidden="1"/>
    <cellStyle name="20 % - Akzent5" xfId="2131" hidden="1"/>
    <cellStyle name="20 % - Akzent5" xfId="1906" hidden="1"/>
    <cellStyle name="20 % - Akzent5" xfId="2068" hidden="1"/>
    <cellStyle name="20 % - Akzent5" xfId="2023" hidden="1"/>
    <cellStyle name="20 % - Akzent5" xfId="2657" hidden="1"/>
    <cellStyle name="20 % - Akzent5" xfId="2334" hidden="1"/>
    <cellStyle name="20 % - Akzent5" xfId="2820" hidden="1"/>
    <cellStyle name="20 % - Akzent5" xfId="2667" hidden="1"/>
    <cellStyle name="20 % - Akzent5" xfId="2123" hidden="1"/>
    <cellStyle name="20 % - Akzent5" xfId="2144" hidden="1"/>
    <cellStyle name="20 % - Akzent5" xfId="2267" hidden="1"/>
    <cellStyle name="20 % - Akzent5" xfId="2796" hidden="1"/>
    <cellStyle name="20 % - Akzent5" xfId="2119" hidden="1"/>
    <cellStyle name="20 % - Akzent5" xfId="2835" hidden="1"/>
    <cellStyle name="20 % - Akzent5" xfId="2549" hidden="1"/>
    <cellStyle name="20 % - Akzent5" xfId="2501" hidden="1"/>
    <cellStyle name="20 % - Akzent5" xfId="2746" hidden="1"/>
    <cellStyle name="20 % - Akzent5" xfId="2866" hidden="1"/>
    <cellStyle name="20 % - Akzent5" xfId="2043" hidden="1"/>
    <cellStyle name="20 % - Akzent5" xfId="2422" hidden="1"/>
    <cellStyle name="20 % - Akzent5" xfId="2606" hidden="1"/>
    <cellStyle name="20 % - Akzent5" xfId="1940" hidden="1"/>
    <cellStyle name="20 % - Akzent5" xfId="2467" hidden="1"/>
    <cellStyle name="20 % - Akzent5" xfId="2917" hidden="1"/>
    <cellStyle name="20 % - Akzent5" xfId="2056" hidden="1"/>
    <cellStyle name="20 % - Akzent5" xfId="2140" hidden="1"/>
    <cellStyle name="20 % - Akzent5" xfId="2742" hidden="1"/>
    <cellStyle name="20 % - Akzent5" xfId="2071" hidden="1"/>
    <cellStyle name="20 % - Akzent5" xfId="1962" hidden="1"/>
    <cellStyle name="20 % - Akzent5" xfId="2963" hidden="1"/>
    <cellStyle name="20 % - Akzent5" xfId="2111" hidden="1"/>
    <cellStyle name="20 % - Akzent5" xfId="1994" hidden="1"/>
    <cellStyle name="20 % - Akzent5" xfId="2375" hidden="1"/>
    <cellStyle name="20 % - Akzent5" xfId="2193" hidden="1"/>
    <cellStyle name="20 % - Akzent5" xfId="2774" hidden="1"/>
    <cellStyle name="20 % - Akzent5" xfId="2998" hidden="1"/>
    <cellStyle name="20 % - Akzent5" xfId="2429" hidden="1"/>
    <cellStyle name="20 % - Akzent5" xfId="2363" hidden="1"/>
    <cellStyle name="20 % - Akzent5" xfId="2233" hidden="1"/>
    <cellStyle name="20 % - Akzent5 2" xfId="424"/>
    <cellStyle name="20 % - Akzent5 3" xfId="293"/>
    <cellStyle name="20 % - Akzent6" xfId="112" hidden="1"/>
    <cellStyle name="20 % - Akzent6" xfId="990" hidden="1"/>
    <cellStyle name="20 % - Akzent6" xfId="1225" hidden="1"/>
    <cellStyle name="20 % - Akzent6" xfId="1418" hidden="1"/>
    <cellStyle name="20 % - Akzent6" xfId="1480" hidden="1"/>
    <cellStyle name="20 % - Akzent6" xfId="1715" hidden="1"/>
    <cellStyle name="20 % - Akzent6" xfId="1934" hidden="1"/>
    <cellStyle name="20 % - Akzent6" xfId="2325" hidden="1"/>
    <cellStyle name="20 % - Akzent6" xfId="2431" hidden="1"/>
    <cellStyle name="20 % - Akzent6" xfId="2533" hidden="1"/>
    <cellStyle name="20 % - Akzent6" xfId="2574" hidden="1"/>
    <cellStyle name="20 % - Akzent6" xfId="2682" hidden="1"/>
    <cellStyle name="20 % - Akzent6" xfId="2121" hidden="1"/>
    <cellStyle name="20 % - Akzent6" xfId="2511" hidden="1"/>
    <cellStyle name="20 % - Akzent6" xfId="2255" hidden="1"/>
    <cellStyle name="20 % - Akzent6" xfId="2384" hidden="1"/>
    <cellStyle name="20 % - Akzent6" xfId="2409" hidden="1"/>
    <cellStyle name="20 % - Akzent6" xfId="2768" hidden="1"/>
    <cellStyle name="20 % - Akzent6" xfId="2050" hidden="1"/>
    <cellStyle name="20 % - Akzent6" xfId="2761" hidden="1"/>
    <cellStyle name="20 % - Akzent6" xfId="2055" hidden="1"/>
    <cellStyle name="20 % - Akzent6" xfId="2595" hidden="1"/>
    <cellStyle name="20 % - Akzent6" xfId="2388" hidden="1"/>
    <cellStyle name="20 % - Akzent6" xfId="2552" hidden="1"/>
    <cellStyle name="20 % - Akzent6" xfId="2373" hidden="1"/>
    <cellStyle name="20 % - Akzent6" xfId="1985" hidden="1"/>
    <cellStyle name="20 % - Akzent6" xfId="2011" hidden="1"/>
    <cellStyle name="20 % - Akzent6" xfId="2723" hidden="1"/>
    <cellStyle name="20 % - Akzent6" xfId="1992" hidden="1"/>
    <cellStyle name="20 % - Akzent6" xfId="2156" hidden="1"/>
    <cellStyle name="20 % - Akzent6" xfId="1982" hidden="1"/>
    <cellStyle name="20 % - Akzent6" xfId="2167" hidden="1"/>
    <cellStyle name="20 % - Akzent6" xfId="2007" hidden="1"/>
    <cellStyle name="20 % - Akzent6" xfId="2679" hidden="1"/>
    <cellStyle name="20 % - Akzent6" xfId="2434" hidden="1"/>
    <cellStyle name="20 % - Akzent6" xfId="2827" hidden="1"/>
    <cellStyle name="20 % - Akzent6" xfId="2113" hidden="1"/>
    <cellStyle name="20 % - Akzent6" xfId="1909" hidden="1"/>
    <cellStyle name="20 % - Akzent6" xfId="2800" hidden="1"/>
    <cellStyle name="20 % - Akzent6" xfId="1912" hidden="1"/>
    <cellStyle name="20 % - Akzent6" xfId="2025" hidden="1"/>
    <cellStyle name="20 % - Akzent6" xfId="2888" hidden="1"/>
    <cellStyle name="20 % - Akzent6" xfId="2303" hidden="1"/>
    <cellStyle name="20 % - Akzent6" xfId="2228" hidden="1"/>
    <cellStyle name="20 % - Akzent6" xfId="1910" hidden="1"/>
    <cellStyle name="20 % - Akzent6" xfId="2417" hidden="1"/>
    <cellStyle name="20 % - Akzent6" xfId="2553" hidden="1"/>
    <cellStyle name="20 % - Akzent6" xfId="2935" hidden="1"/>
    <cellStyle name="20 % - Akzent6" xfId="1957" hidden="1"/>
    <cellStyle name="20 % - Akzent6" xfId="2051" hidden="1"/>
    <cellStyle name="20 % - Akzent6" xfId="2588" hidden="1"/>
    <cellStyle name="20 % - Akzent6" xfId="2183" hidden="1"/>
    <cellStyle name="20 % - Akzent6" xfId="2062" hidden="1"/>
    <cellStyle name="20 % - Akzent6" xfId="2979" hidden="1"/>
    <cellStyle name="20 % - Akzent6 2" xfId="425"/>
    <cellStyle name="20 % - Akzent6 3" xfId="294"/>
    <cellStyle name="20% - Accent1" xfId="19" builtinId="30" customBuiltin="1"/>
    <cellStyle name="20% - Accent1 2" xfId="126"/>
    <cellStyle name="20% - Accent1 3" xfId="246"/>
    <cellStyle name="20% - Accent2" xfId="23" builtinId="34" customBuiltin="1"/>
    <cellStyle name="20% - Accent2 2" xfId="127"/>
    <cellStyle name="20% - Accent2 3" xfId="247"/>
    <cellStyle name="20% - Accent3" xfId="27" builtinId="38" customBuiltin="1"/>
    <cellStyle name="20% - Accent3 2" xfId="128"/>
    <cellStyle name="20% - Accent3 3" xfId="248"/>
    <cellStyle name="20% - Accent4" xfId="31" builtinId="42" customBuiltin="1"/>
    <cellStyle name="20% - Accent4 2" xfId="129"/>
    <cellStyle name="20% - Accent4 3" xfId="249"/>
    <cellStyle name="20% - Accent5" xfId="35" builtinId="46" customBuiltin="1"/>
    <cellStyle name="20% - Accent5 2" xfId="130"/>
    <cellStyle name="20% - Accent5 3" xfId="250"/>
    <cellStyle name="20% - Accent6" xfId="39" builtinId="50" customBuiltin="1"/>
    <cellStyle name="20% - Accent6 2" xfId="131"/>
    <cellStyle name="20% - Accent6 3" xfId="251"/>
    <cellStyle name="2x indented GHG Textfiels" xfId="55"/>
    <cellStyle name="2x indented GHG Textfiels 2" xfId="132"/>
    <cellStyle name="2x indented GHG Textfiels 2 2" xfId="133"/>
    <cellStyle name="2x indented GHG Textfiels 3" xfId="134"/>
    <cellStyle name="2x indented GHG Textfiels 3 2" xfId="447"/>
    <cellStyle name="2x indented GHG Textfiels 3 2 2" xfId="577"/>
    <cellStyle name="2x indented GHG Textfiels 3 2 2 2" xfId="792"/>
    <cellStyle name="2x indented GHG Textfiels 3 2 2 2 2" xfId="1134"/>
    <cellStyle name="2x indented GHG Textfiels 3 2 2 2 2 2" xfId="1624"/>
    <cellStyle name="2x indented GHG Textfiels 3 2 2 3" xfId="1316"/>
    <cellStyle name="2x indented GHG Textfiels 3 2 2 3 2" xfId="1806"/>
    <cellStyle name="2x indented GHG Textfiels 3 2 3" xfId="755"/>
    <cellStyle name="2x indented GHG Textfiels 3 2 3 2" xfId="1191"/>
    <cellStyle name="2x indented GHG Textfiels 3 2 3 2 2" xfId="1681"/>
    <cellStyle name="2x indented GHG Textfiels 3 2 4" xfId="2077"/>
    <cellStyle name="2x indented GHG Textfiels 3 3" xfId="395"/>
    <cellStyle name="2x indented GHG Textfiels 3 3 2" xfId="682"/>
    <cellStyle name="2x indented GHG Textfiels 3 3 2 2" xfId="897"/>
    <cellStyle name="2x indented GHG Textfiels 3 3 2 2 2" xfId="1055"/>
    <cellStyle name="2x indented GHG Textfiels 3 3 2 2 2 2" xfId="1545"/>
    <cellStyle name="2x indented GHG Textfiels 3 3 2 3" xfId="1258"/>
    <cellStyle name="2x indented GHG Textfiels 3 3 2 3 2" xfId="1748"/>
    <cellStyle name="2x indented GHG Textfiels 3 3 3" xfId="684"/>
    <cellStyle name="2x indented GHG Textfiels 3 3 3 2" xfId="899"/>
    <cellStyle name="2x indented GHG Textfiels 3 3 3 2 2" xfId="1086"/>
    <cellStyle name="2x indented GHG Textfiels 3 3 3 2 2 2" xfId="1576"/>
    <cellStyle name="2x indented GHG Textfiels 3 3 3 3" xfId="1234"/>
    <cellStyle name="2x indented GHG Textfiels 3 3 3 3 2" xfId="1724"/>
    <cellStyle name="2x indented GHG Textfiels 3 3 4" xfId="580"/>
    <cellStyle name="2x indented GHG Textfiels 3 3 4 2" xfId="795"/>
    <cellStyle name="2x indented GHG Textfiels 3 3 4 2 2" xfId="1133"/>
    <cellStyle name="2x indented GHG Textfiels 3 3 4 2 2 2" xfId="1623"/>
    <cellStyle name="2x indented GHG Textfiels 3 3 4 3" xfId="1206"/>
    <cellStyle name="2x indented GHG Textfiels 3 3 4 3 2" xfId="1696"/>
    <cellStyle name="2x indented GHG Textfiels 3 3 5" xfId="948"/>
    <cellStyle name="2x indented GHG Textfiels 3 3 5 2" xfId="1438"/>
    <cellStyle name="2x indented GHG Textfiels 3 4" xfId="1949"/>
    <cellStyle name="40 % - Akzent1" xfId="98" hidden="1"/>
    <cellStyle name="40 % - Akzent1" xfId="976" hidden="1"/>
    <cellStyle name="40 % - Akzent1" xfId="1294" hidden="1"/>
    <cellStyle name="40 % - Akzent1" xfId="1404" hidden="1"/>
    <cellStyle name="40 % - Akzent1" xfId="1466" hidden="1"/>
    <cellStyle name="40 % - Akzent1" xfId="1784" hidden="1"/>
    <cellStyle name="40 % - Akzent1" xfId="1920" hidden="1"/>
    <cellStyle name="40 % - Akzent1" xfId="2311" hidden="1"/>
    <cellStyle name="40 % - Akzent1" xfId="2462" hidden="1"/>
    <cellStyle name="40 % - Akzent1" xfId="2519" hidden="1"/>
    <cellStyle name="40 % - Akzent1" xfId="2560" hidden="1"/>
    <cellStyle name="40 % - Akzent1" xfId="2715" hidden="1"/>
    <cellStyle name="40 % - Akzent1" xfId="2461" hidden="1"/>
    <cellStyle name="40 % - Akzent1" xfId="2450" hidden="1"/>
    <cellStyle name="40 % - Akzent1" xfId="2632" hidden="1"/>
    <cellStyle name="40 % - Akzent1" xfId="2265" hidden="1"/>
    <cellStyle name="40 % - Akzent1" xfId="2169" hidden="1"/>
    <cellStyle name="40 % - Akzent1" xfId="2798" hidden="1"/>
    <cellStyle name="40 % - Akzent1" xfId="1908" hidden="1"/>
    <cellStyle name="40 % - Akzent1" xfId="2537" hidden="1"/>
    <cellStyle name="40 % - Akzent1" xfId="2603" hidden="1"/>
    <cellStyle name="40 % - Akzent1" xfId="2644" hidden="1"/>
    <cellStyle name="40 % - Akzent1" xfId="2117" hidden="1"/>
    <cellStyle name="40 % - Akzent1" xfId="2868" hidden="1"/>
    <cellStyle name="40 % - Akzent1" xfId="2618" hidden="1"/>
    <cellStyle name="40 % - Akzent1" xfId="2361" hidden="1"/>
    <cellStyle name="40 % - Akzent1" xfId="2894" hidden="1"/>
    <cellStyle name="40 % - Akzent1" xfId="2819" hidden="1"/>
    <cellStyle name="40 % - Akzent1" xfId="2700" hidden="1"/>
    <cellStyle name="40 % - Akzent1" xfId="2919" hidden="1"/>
    <cellStyle name="40 % - Akzent1" xfId="2892" hidden="1"/>
    <cellStyle name="40 % - Akzent1" xfId="2620" hidden="1"/>
    <cellStyle name="40 % - Akzent1" xfId="2941" hidden="1"/>
    <cellStyle name="40 % - Akzent1" xfId="2881" hidden="1"/>
    <cellStyle name="40 % - Akzent1" xfId="2600" hidden="1"/>
    <cellStyle name="40 % - Akzent1" xfId="2965" hidden="1"/>
    <cellStyle name="40 % - Akzent1" xfId="2939" hidden="1"/>
    <cellStyle name="40 % - Akzent1" xfId="2778" hidden="1"/>
    <cellStyle name="40 % - Akzent1" xfId="2985" hidden="1"/>
    <cellStyle name="40 % - Akzent1" xfId="2930" hidden="1"/>
    <cellStyle name="40 % - Akzent1" xfId="2831" hidden="1"/>
    <cellStyle name="40 % - Akzent1" xfId="3000" hidden="1"/>
    <cellStyle name="40 % - Akzent1" xfId="2983" hidden="1"/>
    <cellStyle name="40 % - Akzent1" xfId="2411" hidden="1"/>
    <cellStyle name="40 % - Akzent1" xfId="3016" hidden="1"/>
    <cellStyle name="40 % - Akzent1" xfId="2975" hidden="1"/>
    <cellStyle name="40 % - Akzent1" xfId="2426" hidden="1"/>
    <cellStyle name="40 % - Akzent1" xfId="3027" hidden="1"/>
    <cellStyle name="40 % - Akzent1" xfId="3015" hidden="1"/>
    <cellStyle name="40 % - Akzent1" xfId="2376" hidden="1"/>
    <cellStyle name="40 % - Akzent1" xfId="3037" hidden="1"/>
    <cellStyle name="40 % - Akzent1" xfId="3008" hidden="1"/>
    <cellStyle name="40 % - Akzent1" xfId="2432" hidden="1"/>
    <cellStyle name="40 % - Akzent1" xfId="3043" hidden="1"/>
    <cellStyle name="40 % - Akzent1 2" xfId="426"/>
    <cellStyle name="40 % - Akzent1 3" xfId="295"/>
    <cellStyle name="40 % - Akzent2" xfId="101" hidden="1"/>
    <cellStyle name="40 % - Akzent2" xfId="979" hidden="1"/>
    <cellStyle name="40 % - Akzent2" xfId="1051" hidden="1"/>
    <cellStyle name="40 % - Akzent2" xfId="1407" hidden="1"/>
    <cellStyle name="40 % - Akzent2" xfId="1469" hidden="1"/>
    <cellStyle name="40 % - Akzent2" xfId="1541" hidden="1"/>
    <cellStyle name="40 % - Akzent2" xfId="1923" hidden="1"/>
    <cellStyle name="40 % - Akzent2" xfId="2314" hidden="1"/>
    <cellStyle name="40 % - Akzent2" xfId="2349" hidden="1"/>
    <cellStyle name="40 % - Akzent2" xfId="2522" hidden="1"/>
    <cellStyle name="40 % - Akzent2" xfId="2563" hidden="1"/>
    <cellStyle name="40 % - Akzent2" xfId="2609" hidden="1"/>
    <cellStyle name="40 % - Akzent2" xfId="2274" hidden="1"/>
    <cellStyle name="40 % - Akzent2" xfId="2251" hidden="1"/>
    <cellStyle name="40 % - Akzent2" xfId="2238" hidden="1"/>
    <cellStyle name="40 % - Akzent2" xfId="2670" hidden="1"/>
    <cellStyle name="40 % - Akzent2" xfId="2459" hidden="1"/>
    <cellStyle name="40 % - Akzent2" xfId="2008" hidden="1"/>
    <cellStyle name="40 % - Akzent2" xfId="2175" hidden="1"/>
    <cellStyle name="40 % - Akzent2" xfId="2826" hidden="1"/>
    <cellStyle name="40 % - Akzent2" xfId="2075" hidden="1"/>
    <cellStyle name="40 % - Akzent2" xfId="2253" hidden="1"/>
    <cellStyle name="40 % - Akzent2" xfId="2686" hidden="1"/>
    <cellStyle name="40 % - Akzent2" xfId="2021" hidden="1"/>
    <cellStyle name="40 % - Akzent2" xfId="2010" hidden="1"/>
    <cellStyle name="40 % - Akzent2" xfId="2749" hidden="1"/>
    <cellStyle name="40 % - Akzent2" xfId="2072" hidden="1"/>
    <cellStyle name="40 % - Akzent2" xfId="2439" hidden="1"/>
    <cellStyle name="40 % - Akzent2" xfId="2492" hidden="1"/>
    <cellStyle name="40 % - Akzent2" xfId="2862" hidden="1"/>
    <cellStyle name="40 % - Akzent2" xfId="2382" hidden="1"/>
    <cellStyle name="40 % - Akzent2" xfId="2629" hidden="1"/>
    <cellStyle name="40 % - Akzent2" xfId="2436" hidden="1"/>
    <cellStyle name="40 % - Akzent2" xfId="2135" hidden="1"/>
    <cellStyle name="40 % - Akzent2" xfId="2032" hidden="1"/>
    <cellStyle name="40 % - Akzent2" xfId="2913" hidden="1"/>
    <cellStyle name="40 % - Akzent2" xfId="2781" hidden="1"/>
    <cellStyle name="40 % - Akzent2" xfId="2627" hidden="1"/>
    <cellStyle name="40 % - Akzent2" xfId="2031" hidden="1"/>
    <cellStyle name="40 % - Akzent2" xfId="2863" hidden="1"/>
    <cellStyle name="40 % - Akzent2" xfId="2804" hidden="1"/>
    <cellStyle name="40 % - Akzent2" xfId="2959" hidden="1"/>
    <cellStyle name="40 % - Akzent2" xfId="2850" hidden="1"/>
    <cellStyle name="40 % - Akzent2" xfId="2194" hidden="1"/>
    <cellStyle name="40 % - Akzent2" xfId="2648" hidden="1"/>
    <cellStyle name="40 % - Akzent2" xfId="2914" hidden="1"/>
    <cellStyle name="40 % - Akzent2" xfId="2013" hidden="1"/>
    <cellStyle name="40 % - Akzent2" xfId="2997" hidden="1"/>
    <cellStyle name="40 % - Akzent2" xfId="2662" hidden="1"/>
    <cellStyle name="40 % - Akzent2" xfId="1972" hidden="1"/>
    <cellStyle name="40 % - Akzent2" xfId="2230" hidden="1"/>
    <cellStyle name="40 % - Akzent2" xfId="2960" hidden="1"/>
    <cellStyle name="40 % - Akzent2" xfId="2017" hidden="1"/>
    <cellStyle name="40 % - Akzent2" xfId="3025" hidden="1"/>
    <cellStyle name="40 % - Akzent2 2" xfId="427"/>
    <cellStyle name="40 % - Akzent2 3" xfId="296"/>
    <cellStyle name="40 % - Akzent3" xfId="104" hidden="1"/>
    <cellStyle name="40 % - Akzent3" xfId="982" hidden="1"/>
    <cellStyle name="40 % - Akzent3" xfId="1327" hidden="1"/>
    <cellStyle name="40 % - Akzent3" xfId="1410" hidden="1"/>
    <cellStyle name="40 % - Akzent3" xfId="1472" hidden="1"/>
    <cellStyle name="40 % - Akzent3" xfId="1817" hidden="1"/>
    <cellStyle name="40 % - Akzent3" xfId="1926" hidden="1"/>
    <cellStyle name="40 % - Akzent3" xfId="2317" hidden="1"/>
    <cellStyle name="40 % - Akzent3" xfId="2478" hidden="1"/>
    <cellStyle name="40 % - Akzent3" xfId="2525" hidden="1"/>
    <cellStyle name="40 % - Akzent3" xfId="2566" hidden="1"/>
    <cellStyle name="40 % - Akzent3" xfId="2731" hidden="1"/>
    <cellStyle name="40 % - Akzent3" xfId="2344" hidden="1"/>
    <cellStyle name="40 % - Akzent3" xfId="2480" hidden="1"/>
    <cellStyle name="40 % - Akzent3" xfId="2463" hidden="1"/>
    <cellStyle name="40 % - Akzent3" xfId="2722" hidden="1"/>
    <cellStyle name="40 % - Akzent3" xfId="2328" hidden="1"/>
    <cellStyle name="40 % - Akzent3" xfId="2815" hidden="1"/>
    <cellStyle name="40 % - Akzent3" xfId="2433" hidden="1"/>
    <cellStyle name="40 % - Akzent3" xfId="2663" hidden="1"/>
    <cellStyle name="40 % - Akzent3" xfId="2168" hidden="1"/>
    <cellStyle name="40 % - Akzent3" xfId="2147" hidden="1"/>
    <cellStyle name="40 % - Akzent3" xfId="2201" hidden="1"/>
    <cellStyle name="40 % - Akzent3" xfId="2877" hidden="1"/>
    <cellStyle name="40 % - Akzent3" xfId="2645" hidden="1"/>
    <cellStyle name="40 % - Akzent3" xfId="2809" hidden="1"/>
    <cellStyle name="40 % - Akzent3" xfId="2494" hidden="1"/>
    <cellStyle name="40 % - Akzent3" xfId="2287" hidden="1"/>
    <cellStyle name="40 % - Akzent3" xfId="2623" hidden="1"/>
    <cellStyle name="40 % - Akzent3" xfId="2926" hidden="1"/>
    <cellStyle name="40 % - Akzent3" xfId="2594" hidden="1"/>
    <cellStyle name="40 % - Akzent3" xfId="2636" hidden="1"/>
    <cellStyle name="40 % - Akzent3" xfId="2795" hidden="1"/>
    <cellStyle name="40 % - Akzent3" xfId="2252" hidden="1"/>
    <cellStyle name="40 % - Akzent3" xfId="2176" hidden="1"/>
    <cellStyle name="40 % - Akzent3" xfId="2972" hidden="1"/>
    <cellStyle name="40 % - Akzent3" xfId="2369" hidden="1"/>
    <cellStyle name="40 % - Akzent3" xfId="2182" hidden="1"/>
    <cellStyle name="40 % - Akzent3" xfId="2865" hidden="1"/>
    <cellStyle name="40 % - Akzent3" xfId="2391" hidden="1"/>
    <cellStyle name="40 % - Akzent3" xfId="2471" hidden="1"/>
    <cellStyle name="40 % - Akzent3" xfId="3005" hidden="1"/>
    <cellStyle name="40 % - Akzent3" xfId="2015" hidden="1"/>
    <cellStyle name="40 % - Akzent3" xfId="2808" hidden="1"/>
    <cellStyle name="40 % - Akzent3" xfId="2916" hidden="1"/>
    <cellStyle name="40 % - Akzent3" xfId="1894" hidden="1"/>
    <cellStyle name="40 % - Akzent3" xfId="2664" hidden="1"/>
    <cellStyle name="40 % - Akzent3" xfId="3031" hidden="1"/>
    <cellStyle name="40 % - Akzent3" xfId="2734" hidden="1"/>
    <cellStyle name="40 % - Akzent3" xfId="2874" hidden="1"/>
    <cellStyle name="40 % - Akzent3" xfId="2962" hidden="1"/>
    <cellStyle name="40 % - Akzent3" xfId="2173" hidden="1"/>
    <cellStyle name="40 % - Akzent3" xfId="2843" hidden="1"/>
    <cellStyle name="40 % - Akzent3" xfId="3045" hidden="1"/>
    <cellStyle name="40 % - Akzent3 2" xfId="428"/>
    <cellStyle name="40 % - Akzent3 3" xfId="297"/>
    <cellStyle name="40 % - Akzent4" xfId="107" hidden="1"/>
    <cellStyle name="40 % - Akzent4" xfId="985" hidden="1"/>
    <cellStyle name="40 % - Akzent4" xfId="1363" hidden="1"/>
    <cellStyle name="40 % - Akzent4" xfId="1413" hidden="1"/>
    <cellStyle name="40 % - Akzent4" xfId="1475" hidden="1"/>
    <cellStyle name="40 % - Akzent4" xfId="1853" hidden="1"/>
    <cellStyle name="40 % - Akzent4" xfId="1929" hidden="1"/>
    <cellStyle name="40 % - Akzent4" xfId="2320" hidden="1"/>
    <cellStyle name="40 % - Akzent4" xfId="2493" hidden="1"/>
    <cellStyle name="40 % - Akzent4" xfId="2528" hidden="1"/>
    <cellStyle name="40 % - Akzent4" xfId="2569" hidden="1"/>
    <cellStyle name="40 % - Akzent4" xfId="2744" hidden="1"/>
    <cellStyle name="40 % - Akzent4" xfId="2247" hidden="1"/>
    <cellStyle name="40 % - Akzent4" xfId="2286" hidden="1"/>
    <cellStyle name="40 % - Akzent4" xfId="2145" hidden="1"/>
    <cellStyle name="40 % - Akzent4" xfId="2301" hidden="1"/>
    <cellStyle name="40 % - Akzent4" xfId="2261" hidden="1"/>
    <cellStyle name="40 % - Akzent4" xfId="2830" hidden="1"/>
    <cellStyle name="40 % - Akzent4" xfId="2128" hidden="1"/>
    <cellStyle name="40 % - Akzent4" xfId="2148" hidden="1"/>
    <cellStyle name="40 % - Akzent4" xfId="2292" hidden="1"/>
    <cellStyle name="40 % - Akzent4" xfId="2706" hidden="1"/>
    <cellStyle name="40 % - Akzent4" xfId="2802" hidden="1"/>
    <cellStyle name="40 % - Akzent4" xfId="2890" hidden="1"/>
    <cellStyle name="40 % - Akzent4" xfId="2816" hidden="1"/>
    <cellStyle name="40 % - Akzent4" xfId="1889" hidden="1"/>
    <cellStyle name="40 % - Akzent4" xfId="2275" hidden="1"/>
    <cellStyle name="40 % - Akzent4" xfId="2206" hidden="1"/>
    <cellStyle name="40 % - Akzent4" xfId="1979" hidden="1"/>
    <cellStyle name="40 % - Akzent4" xfId="2937" hidden="1"/>
    <cellStyle name="40 % - Akzent4" xfId="2878" hidden="1"/>
    <cellStyle name="40 % - Akzent4" xfId="2902" hidden="1"/>
    <cellStyle name="40 % - Akzent4" xfId="2224" hidden="1"/>
    <cellStyle name="40 % - Akzent4" xfId="2546" hidden="1"/>
    <cellStyle name="40 % - Akzent4" xfId="2732" hidden="1"/>
    <cellStyle name="40 % - Akzent4" xfId="2981" hidden="1"/>
    <cellStyle name="40 % - Akzent4" xfId="2927" hidden="1"/>
    <cellStyle name="40 % - Akzent4" xfId="2948" hidden="1"/>
    <cellStyle name="40 % - Akzent4" xfId="2386" hidden="1"/>
    <cellStyle name="40 % - Akzent4" xfId="2296" hidden="1"/>
    <cellStyle name="40 % - Akzent4" xfId="2220" hidden="1"/>
    <cellStyle name="40 % - Akzent4" xfId="3013" hidden="1"/>
    <cellStyle name="40 % - Akzent4" xfId="2973" hidden="1"/>
    <cellStyle name="40 % - Akzent4" xfId="2990" hidden="1"/>
    <cellStyle name="40 % - Akzent4" xfId="2585" hidden="1"/>
    <cellStyle name="40 % - Akzent4" xfId="2141" hidden="1"/>
    <cellStyle name="40 % - Akzent4" xfId="2299" hidden="1"/>
    <cellStyle name="40 % - Akzent4" xfId="3035" hidden="1"/>
    <cellStyle name="40 % - Akzent4" xfId="3006" hidden="1"/>
    <cellStyle name="40 % - Akzent4" xfId="3019" hidden="1"/>
    <cellStyle name="40 % - Akzent4" xfId="2394" hidden="1"/>
    <cellStyle name="40 % - Akzent4" xfId="2472" hidden="1"/>
    <cellStyle name="40 % - Akzent4" xfId="2616" hidden="1"/>
    <cellStyle name="40 % - Akzent4" xfId="3048" hidden="1"/>
    <cellStyle name="40 % - Akzent4 2" xfId="429"/>
    <cellStyle name="40 % - Akzent4 3" xfId="298"/>
    <cellStyle name="40 % - Akzent5" xfId="110" hidden="1"/>
    <cellStyle name="40 % - Akzent5" xfId="988" hidden="1"/>
    <cellStyle name="40 % - Akzent5" xfId="1050" hidden="1"/>
    <cellStyle name="40 % - Akzent5" xfId="1416" hidden="1"/>
    <cellStyle name="40 % - Akzent5" xfId="1478" hidden="1"/>
    <cellStyle name="40 % - Akzent5" xfId="1540" hidden="1"/>
    <cellStyle name="40 % - Akzent5" xfId="1932" hidden="1"/>
    <cellStyle name="40 % - Akzent5" xfId="2323" hidden="1"/>
    <cellStyle name="40 % - Akzent5" xfId="2348" hidden="1"/>
    <cellStyle name="40 % - Akzent5" xfId="2531" hidden="1"/>
    <cellStyle name="40 % - Akzent5" xfId="2572" hidden="1"/>
    <cellStyle name="40 % - Akzent5" xfId="2608" hidden="1"/>
    <cellStyle name="40 % - Akzent5" xfId="2024" hidden="1"/>
    <cellStyle name="40 % - Akzent5" xfId="2401" hidden="1"/>
    <cellStyle name="40 % - Akzent5" xfId="2357" hidden="1"/>
    <cellStyle name="40 % - Akzent5" xfId="2538" hidden="1"/>
    <cellStyle name="40 % - Akzent5" xfId="2540" hidden="1"/>
    <cellStyle name="40 % - Akzent5" xfId="2058" hidden="1"/>
    <cellStyle name="40 % - Akzent5" xfId="2680" hidden="1"/>
    <cellStyle name="40 % - Akzent5" xfId="2844" hidden="1"/>
    <cellStyle name="40 % - Akzent5" xfId="2370" hidden="1"/>
    <cellStyle name="40 % - Akzent5" xfId="2374" hidden="1"/>
    <cellStyle name="40 % - Akzent5" xfId="2248" hidden="1"/>
    <cellStyle name="40 % - Akzent5" xfId="2227" hidden="1"/>
    <cellStyle name="40 % - Akzent5" xfId="2136" hidden="1"/>
    <cellStyle name="40 % - Akzent5" xfId="2671" hidden="1"/>
    <cellStyle name="40 % - Akzent5" xfId="2834" hidden="1"/>
    <cellStyle name="40 % - Akzent5" xfId="2685" hidden="1"/>
    <cellStyle name="40 % - Akzent5" xfId="2646" hidden="1"/>
    <cellStyle name="40 % - Akzent5" xfId="2088" hidden="1"/>
    <cellStyle name="40 % - Akzent5" xfId="2028" hidden="1"/>
    <cellStyle name="40 % - Akzent5" xfId="2782" hidden="1"/>
    <cellStyle name="40 % - Akzent5" xfId="2895" hidden="1"/>
    <cellStyle name="40 % - Akzent5" xfId="2741" hidden="1"/>
    <cellStyle name="40 % - Akzent5" xfId="2678" hidden="1"/>
    <cellStyle name="40 % - Akzent5" xfId="2837" hidden="1"/>
    <cellStyle name="40 % - Akzent5" xfId="2759" hidden="1"/>
    <cellStyle name="40 % - Akzent5" xfId="2423" hidden="1"/>
    <cellStyle name="40 % - Akzent5" xfId="2942" hidden="1"/>
    <cellStyle name="40 % - Akzent5" xfId="2503" hidden="1"/>
    <cellStyle name="40 % - Akzent5" xfId="2872" hidden="1"/>
    <cellStyle name="40 % - Akzent5" xfId="2149" hidden="1"/>
    <cellStyle name="40 % - Akzent5" xfId="2447" hidden="1"/>
    <cellStyle name="40 % - Akzent5" xfId="2643" hidden="1"/>
    <cellStyle name="40 % - Akzent5" xfId="2986" hidden="1"/>
    <cellStyle name="40 % - Akzent5" xfId="2598" hidden="1"/>
    <cellStyle name="40 % - Akzent5" xfId="2923" hidden="1"/>
    <cellStyle name="40 % - Akzent5" xfId="2619" hidden="1"/>
    <cellStyle name="40 % - Akzent5" xfId="2613" hidden="1"/>
    <cellStyle name="40 % - Akzent5" xfId="2234" hidden="1"/>
    <cellStyle name="40 % - Akzent5" xfId="3017" hidden="1"/>
    <cellStyle name="40 % - Akzent5" xfId="2882" hidden="1"/>
    <cellStyle name="40 % - Akzent5" xfId="2969" hidden="1"/>
    <cellStyle name="40 % - Akzent5" xfId="2216" hidden="1"/>
    <cellStyle name="40 % - Akzent5 2" xfId="430"/>
    <cellStyle name="40 % - Akzent5 3" xfId="299"/>
    <cellStyle name="40 % - Akzent6" xfId="113" hidden="1"/>
    <cellStyle name="40 % - Akzent6" xfId="991" hidden="1"/>
    <cellStyle name="40 % - Akzent6" xfId="1346" hidden="1"/>
    <cellStyle name="40 % - Akzent6" xfId="1419" hidden="1"/>
    <cellStyle name="40 % - Akzent6" xfId="1481" hidden="1"/>
    <cellStyle name="40 % - Akzent6" xfId="1836" hidden="1"/>
    <cellStyle name="40 % - Akzent6" xfId="1935" hidden="1"/>
    <cellStyle name="40 % - Akzent6" xfId="2326" hidden="1"/>
    <cellStyle name="40 % - Akzent6" xfId="2485" hidden="1"/>
    <cellStyle name="40 % - Akzent6" xfId="2534" hidden="1"/>
    <cellStyle name="40 % - Akzent6" xfId="2575" hidden="1"/>
    <cellStyle name="40 % - Akzent6" xfId="2739" hidden="1"/>
    <cellStyle name="40 % - Akzent6" xfId="2122" hidden="1"/>
    <cellStyle name="40 % - Akzent6" xfId="2293" hidden="1"/>
    <cellStyle name="40 % - Akzent6" xfId="2495" hidden="1"/>
    <cellStyle name="40 % - Akzent6" xfId="2716" hidden="1"/>
    <cellStyle name="40 % - Akzent6" xfId="2748" hidden="1"/>
    <cellStyle name="40 % - Akzent6" xfId="2823" hidden="1"/>
    <cellStyle name="40 % - Akzent6" xfId="2047" hidden="1"/>
    <cellStyle name="40 % - Akzent6" xfId="1975" hidden="1"/>
    <cellStyle name="40 % - Akzent6" xfId="2270" hidden="1"/>
    <cellStyle name="40 % - Akzent6" xfId="2089" hidden="1"/>
    <cellStyle name="40 % - Akzent6" xfId="2806" hidden="1"/>
    <cellStyle name="40 % - Akzent6" xfId="2884" hidden="1"/>
    <cellStyle name="40 % - Akzent6" xfId="2236" hidden="1"/>
    <cellStyle name="40 % - Akzent6" xfId="2362" hidden="1"/>
    <cellStyle name="40 % - Akzent6" xfId="2767" hidden="1"/>
    <cellStyle name="40 % - Akzent6" xfId="2425" hidden="1"/>
    <cellStyle name="40 % - Akzent6" xfId="2094" hidden="1"/>
    <cellStyle name="40 % - Akzent6" xfId="2932" hidden="1"/>
    <cellStyle name="40 % - Akzent6" xfId="2038" hidden="1"/>
    <cellStyle name="40 % - Akzent6" xfId="2186" hidden="1"/>
    <cellStyle name="40 % - Akzent6" xfId="2203" hidden="1"/>
    <cellStyle name="40 % - Akzent6" xfId="2720" hidden="1"/>
    <cellStyle name="40 % - Akzent6" xfId="2507" hidden="1"/>
    <cellStyle name="40 % - Akzent6" xfId="2977" hidden="1"/>
    <cellStyle name="40 % - Akzent6" xfId="2498" hidden="1"/>
    <cellStyle name="40 % - Akzent6" xfId="2381" hidden="1"/>
    <cellStyle name="40 % - Akzent6" xfId="2637" hidden="1"/>
    <cellStyle name="40 % - Akzent6" xfId="2801" hidden="1"/>
    <cellStyle name="40 % - Akzent6" xfId="2166" hidden="1"/>
    <cellStyle name="40 % - Akzent6" xfId="3010" hidden="1"/>
    <cellStyle name="40 % - Akzent6" xfId="2688" hidden="1"/>
    <cellStyle name="40 % - Akzent6" xfId="1960" hidden="1"/>
    <cellStyle name="40 % - Akzent6" xfId="2257" hidden="1"/>
    <cellStyle name="40 % - Akzent6" xfId="2154" hidden="1"/>
    <cellStyle name="40 % - Akzent6" xfId="2402" hidden="1"/>
    <cellStyle name="40 % - Akzent6" xfId="3033" hidden="1"/>
    <cellStyle name="40 % - Akzent6" xfId="2333" hidden="1"/>
    <cellStyle name="40 % - Akzent6" xfId="1955" hidden="1"/>
    <cellStyle name="40 % - Akzent6" xfId="2018" hidden="1"/>
    <cellStyle name="40 % - Akzent6" xfId="2656" hidden="1"/>
    <cellStyle name="40 % - Akzent6" xfId="2763" hidden="1"/>
    <cellStyle name="40 % - Akzent6" xfId="3047" hidden="1"/>
    <cellStyle name="40 % - Akzent6 2" xfId="431"/>
    <cellStyle name="40 % - Akzent6 3" xfId="300"/>
    <cellStyle name="40% - Accent1" xfId="20" builtinId="31" customBuiltin="1"/>
    <cellStyle name="40% - Accent1 2" xfId="135"/>
    <cellStyle name="40% - Accent1 3" xfId="252"/>
    <cellStyle name="40% - Accent2" xfId="24" builtinId="35" customBuiltin="1"/>
    <cellStyle name="40% - Accent2 2" xfId="136"/>
    <cellStyle name="40% - Accent2 3" xfId="253"/>
    <cellStyle name="40% - Accent3" xfId="28" builtinId="39" customBuiltin="1"/>
    <cellStyle name="40% - Accent3 2" xfId="137"/>
    <cellStyle name="40% - Accent3 3" xfId="254"/>
    <cellStyle name="40% - Accent4" xfId="32" builtinId="43" customBuiltin="1"/>
    <cellStyle name="40% - Accent4 2" xfId="138"/>
    <cellStyle name="40% - Accent4 3" xfId="255"/>
    <cellStyle name="40% - Accent5" xfId="36" builtinId="47" customBuiltin="1"/>
    <cellStyle name="40% - Accent5 2" xfId="139"/>
    <cellStyle name="40% - Accent5 3" xfId="256"/>
    <cellStyle name="40% - Accent6" xfId="40" builtinId="51" customBuiltin="1"/>
    <cellStyle name="40% - Accent6 2" xfId="140"/>
    <cellStyle name="40% - Accent6 3" xfId="257"/>
    <cellStyle name="5x indented GHG Textfiels" xfId="59"/>
    <cellStyle name="5x indented GHG Textfiels 2" xfId="141"/>
    <cellStyle name="5x indented GHG Textfiels 2 2" xfId="142"/>
    <cellStyle name="5x indented GHG Textfiels 3" xfId="143"/>
    <cellStyle name="5x indented GHG Textfiels 3 2" xfId="448"/>
    <cellStyle name="5x indented GHG Textfiels 3 2 2" xfId="2118"/>
    <cellStyle name="5x indented GHG Textfiels 3 3" xfId="396"/>
    <cellStyle name="5x indented GHG Textfiels 3 3 2" xfId="683"/>
    <cellStyle name="5x indented GHG Textfiels 3 3 2 2" xfId="898"/>
    <cellStyle name="5x indented GHG Textfiels 3 3 2 2 2" xfId="999"/>
    <cellStyle name="5x indented GHG Textfiels 3 3 2 2 2 2" xfId="1489"/>
    <cellStyle name="5x indented GHG Textfiels 3 3 2 3" xfId="1338"/>
    <cellStyle name="5x indented GHG Textfiels 3 3 2 3 2" xfId="1828"/>
    <cellStyle name="5x indented GHG Textfiels 3 3 3" xfId="630"/>
    <cellStyle name="5x indented GHG Textfiels 3 3 3 2" xfId="845"/>
    <cellStyle name="5x indented GHG Textfiels 3 3 3 2 2" xfId="1015"/>
    <cellStyle name="5x indented GHG Textfiels 3 3 3 2 2 2" xfId="1505"/>
    <cellStyle name="5x indented GHG Textfiels 3 3 3 3" xfId="969"/>
    <cellStyle name="5x indented GHG Textfiels 3 3 3 3 2" xfId="1459"/>
    <cellStyle name="5x indented GHG Textfiels 3 3 4" xfId="714"/>
    <cellStyle name="5x indented GHG Textfiels 3 3 4 2" xfId="929"/>
    <cellStyle name="5x indented GHG Textfiels 3 3 4 2 2" xfId="1389"/>
    <cellStyle name="5x indented GHG Textfiels 3 3 4 2 2 2" xfId="1879"/>
    <cellStyle name="5x indented GHG Textfiels 3 3 4 3" xfId="1189"/>
    <cellStyle name="5x indented GHG Textfiels 3 3 4 3 2" xfId="1679"/>
    <cellStyle name="5x indented GHG Textfiels 3 3 5" xfId="751"/>
    <cellStyle name="5x indented GHG Textfiels 3 3 5 2" xfId="2547"/>
    <cellStyle name="5x indented GHG Textfiels 3 3 6" xfId="1048"/>
    <cellStyle name="5x indented GHG Textfiels 3 3 6 2" xfId="1538"/>
    <cellStyle name="5x indented GHG Textfiels_Table 4(II)" xfId="238"/>
    <cellStyle name="60 % - Akzent1" xfId="99" hidden="1"/>
    <cellStyle name="60 % - Akzent1" xfId="977" hidden="1"/>
    <cellStyle name="60 % - Akzent1" xfId="1322" hidden="1"/>
    <cellStyle name="60 % - Akzent1" xfId="1405" hidden="1"/>
    <cellStyle name="60 % - Akzent1" xfId="1467" hidden="1"/>
    <cellStyle name="60 % - Akzent1" xfId="1812" hidden="1"/>
    <cellStyle name="60 % - Akzent1" xfId="1921" hidden="1"/>
    <cellStyle name="60 % - Akzent1" xfId="2312" hidden="1"/>
    <cellStyle name="60 % - Akzent1" xfId="2476" hidden="1"/>
    <cellStyle name="60 % - Akzent1" xfId="2520" hidden="1"/>
    <cellStyle name="60 % - Akzent1" xfId="2561" hidden="1"/>
    <cellStyle name="60 % - Akzent1" xfId="2728" hidden="1"/>
    <cellStyle name="60 % - Akzent1" xfId="2584" hidden="1"/>
    <cellStyle name="60 % - Akzent1" xfId="2701" hidden="1"/>
    <cellStyle name="60 % - Akzent1" xfId="2260" hidden="1"/>
    <cellStyle name="60 % - Akzent1" xfId="2170" hidden="1"/>
    <cellStyle name="60 % - Akzent1" xfId="2035" hidden="1"/>
    <cellStyle name="60 % - Akzent1" xfId="2813" hidden="1"/>
    <cellStyle name="60 % - Akzent1" xfId="2710" hidden="1"/>
    <cellStyle name="60 % - Akzent1" xfId="2026" hidden="1"/>
    <cellStyle name="60 % - Akzent1" xfId="2162" hidden="1"/>
    <cellStyle name="60 % - Akzent1" xfId="2291" hidden="1"/>
    <cellStyle name="60 % - Akzent1" xfId="2639" hidden="1"/>
    <cellStyle name="60 % - Akzent1" xfId="2876" hidden="1"/>
    <cellStyle name="60 % - Akzent1" xfId="2034" hidden="1"/>
    <cellStyle name="60 % - Akzent1" xfId="2356" hidden="1"/>
    <cellStyle name="60 % - Akzent1" xfId="1971" hidden="1"/>
    <cellStyle name="60 % - Akzent1" xfId="2870" hidden="1"/>
    <cellStyle name="60 % - Akzent1" xfId="1974" hidden="1"/>
    <cellStyle name="60 % - Akzent1" xfId="2925" hidden="1"/>
    <cellStyle name="60 % - Akzent1" xfId="2676" hidden="1"/>
    <cellStyle name="60 % - Akzent1" xfId="2066" hidden="1"/>
    <cellStyle name="60 % - Akzent1" xfId="2342" hidden="1"/>
    <cellStyle name="60 % - Akzent1" xfId="2921" hidden="1"/>
    <cellStyle name="60 % - Akzent1" xfId="2597" hidden="1"/>
    <cellStyle name="60 % - Akzent1" xfId="2971" hidden="1"/>
    <cellStyle name="60 % - Akzent1" xfId="2054" hidden="1"/>
    <cellStyle name="60 % - Akzent1" xfId="2037" hidden="1"/>
    <cellStyle name="60 % - Akzent1" xfId="1907" hidden="1"/>
    <cellStyle name="60 % - Akzent1" xfId="2967" hidden="1"/>
    <cellStyle name="60 % - Akzent1" xfId="2649" hidden="1"/>
    <cellStyle name="60 % - Akzent1" xfId="3004" hidden="1"/>
    <cellStyle name="60 % - Akzent1" xfId="1951" hidden="1"/>
    <cellStyle name="60 % - Akzent1" xfId="2398" hidden="1"/>
    <cellStyle name="60 % - Akzent1" xfId="2288" hidden="1"/>
    <cellStyle name="60 % - Akzent1" xfId="3002" hidden="1"/>
    <cellStyle name="60 % - Akzent1" xfId="1976" hidden="1"/>
    <cellStyle name="60 % - Akzent1" xfId="3030" hidden="1"/>
    <cellStyle name="60 % - Akzent1" xfId="1953" hidden="1"/>
    <cellStyle name="60 % - Akzent1" xfId="2138" hidden="1"/>
    <cellStyle name="60 % - Akzent1" xfId="2465" hidden="1"/>
    <cellStyle name="60 % - Akzent1" xfId="3028" hidden="1"/>
    <cellStyle name="60 % - Akzent1" xfId="2640" hidden="1"/>
    <cellStyle name="60 % - Akzent1" xfId="3044" hidden="1"/>
    <cellStyle name="60 % - Akzent1 2" xfId="432"/>
    <cellStyle name="60 % - Akzent1 3" xfId="301"/>
    <cellStyle name="60 % - Akzent2" xfId="102" hidden="1"/>
    <cellStyle name="60 % - Akzent2" xfId="980" hidden="1"/>
    <cellStyle name="60 % - Akzent2" xfId="1276" hidden="1"/>
    <cellStyle name="60 % - Akzent2" xfId="1408" hidden="1"/>
    <cellStyle name="60 % - Akzent2" xfId="1470" hidden="1"/>
    <cellStyle name="60 % - Akzent2" xfId="1766" hidden="1"/>
    <cellStyle name="60 % - Akzent2" xfId="1924" hidden="1"/>
    <cellStyle name="60 % - Akzent2" xfId="2315" hidden="1"/>
    <cellStyle name="60 % - Akzent2" xfId="2456" hidden="1"/>
    <cellStyle name="60 % - Akzent2" xfId="2523" hidden="1"/>
    <cellStyle name="60 % - Akzent2" xfId="2564" hidden="1"/>
    <cellStyle name="60 % - Akzent2" xfId="2709" hidden="1"/>
    <cellStyle name="60 % - Akzent2" xfId="2180" hidden="1"/>
    <cellStyle name="60 % - Akzent2" xfId="2152" hidden="1"/>
    <cellStyle name="60 % - Akzent2" xfId="2704" hidden="1"/>
    <cellStyle name="60 % - Akzent2" xfId="2418" hidden="1"/>
    <cellStyle name="60 % - Akzent2" xfId="2213" hidden="1"/>
    <cellStyle name="60 % - Akzent2" xfId="2792" hidden="1"/>
    <cellStyle name="60 % - Akzent2" xfId="2158" hidden="1"/>
    <cellStyle name="60 % - Akzent2" xfId="2280" hidden="1"/>
    <cellStyle name="60 % - Akzent2" xfId="1996" hidden="1"/>
    <cellStyle name="60 % - Akzent2" xfId="1984" hidden="1"/>
    <cellStyle name="60 % - Akzent2" xfId="2341" hidden="1"/>
    <cellStyle name="60 % - Akzent2" xfId="2859" hidden="1"/>
    <cellStyle name="60 % - Akzent2" xfId="2420" hidden="1"/>
    <cellStyle name="60 % - Akzent2" xfId="2536" hidden="1"/>
    <cellStyle name="60 % - Akzent2" xfId="2586" hidden="1"/>
    <cellStyle name="60 % - Akzent2" xfId="2174" hidden="1"/>
    <cellStyle name="60 % - Akzent2" xfId="2249" hidden="1"/>
    <cellStyle name="60 % - Akzent2" xfId="2911" hidden="1"/>
    <cellStyle name="60 % - Akzent2" xfId="2086" hidden="1"/>
    <cellStyle name="60 % - Akzent2" xfId="2833" hidden="1"/>
    <cellStyle name="60 % - Akzent2" xfId="2271" hidden="1"/>
    <cellStyle name="60 % - Akzent2" xfId="2803" hidden="1"/>
    <cellStyle name="60 % - Akzent2" xfId="2793" hidden="1"/>
    <cellStyle name="60 % - Akzent2" xfId="2957" hidden="1"/>
    <cellStyle name="60 % - Akzent2" xfId="2416" hidden="1"/>
    <cellStyle name="60 % - Akzent2" xfId="2231" hidden="1"/>
    <cellStyle name="60 % - Akzent2" xfId="2899" hidden="1"/>
    <cellStyle name="60 % - Akzent2" xfId="2477" hidden="1"/>
    <cellStyle name="60 % - Akzent2" xfId="2864" hidden="1"/>
    <cellStyle name="60 % - Akzent2" xfId="2996" hidden="1"/>
    <cellStyle name="60 % - Akzent2" xfId="2610" hidden="1"/>
    <cellStyle name="60 % - Akzent2" xfId="2698" hidden="1"/>
    <cellStyle name="60 % - Akzent2" xfId="2946" hidden="1"/>
    <cellStyle name="60 % - Akzent2" xfId="2005" hidden="1"/>
    <cellStyle name="60 % - Akzent2" xfId="2915" hidden="1"/>
    <cellStyle name="60 % - Akzent2" xfId="3024" hidden="1"/>
    <cellStyle name="60 % - Akzent2" xfId="2814" hidden="1"/>
    <cellStyle name="60 % - Akzent2" xfId="2602" hidden="1"/>
    <cellStyle name="60 % - Akzent2" xfId="2989" hidden="1"/>
    <cellStyle name="60 % - Akzent2" xfId="2048" hidden="1"/>
    <cellStyle name="60 % - Akzent2" xfId="2961" hidden="1"/>
    <cellStyle name="60 % - Akzent2" xfId="3042" hidden="1"/>
    <cellStyle name="60 % - Akzent2 2" xfId="433"/>
    <cellStyle name="60 % - Akzent2 3" xfId="302"/>
    <cellStyle name="60 % - Akzent3" xfId="105" hidden="1"/>
    <cellStyle name="60 % - Akzent3" xfId="983" hidden="1"/>
    <cellStyle name="60 % - Akzent3" xfId="1223" hidden="1"/>
    <cellStyle name="60 % - Akzent3" xfId="1411" hidden="1"/>
    <cellStyle name="60 % - Akzent3" xfId="1473" hidden="1"/>
    <cellStyle name="60 % - Akzent3" xfId="1713" hidden="1"/>
    <cellStyle name="60 % - Akzent3" xfId="1927" hidden="1"/>
    <cellStyle name="60 % - Akzent3" xfId="2318" hidden="1"/>
    <cellStyle name="60 % - Akzent3" xfId="2430" hidden="1"/>
    <cellStyle name="60 % - Akzent3" xfId="2526" hidden="1"/>
    <cellStyle name="60 % - Akzent3" xfId="2567" hidden="1"/>
    <cellStyle name="60 % - Akzent3" xfId="2681" hidden="1"/>
    <cellStyle name="60 % - Akzent3" xfId="2647" hidden="1"/>
    <cellStyle name="60 % - Akzent3" xfId="2753" hidden="1"/>
    <cellStyle name="60 % - Akzent3" xfId="2615" hidden="1"/>
    <cellStyle name="60 % - Akzent3" xfId="2470" hidden="1"/>
    <cellStyle name="60 % - Akzent3" xfId="2626" hidden="1"/>
    <cellStyle name="60 % - Akzent3" xfId="2766" hidden="1"/>
    <cellStyle name="60 % - Akzent3" xfId="2030" hidden="1"/>
    <cellStyle name="60 % - Akzent3" xfId="1995" hidden="1"/>
    <cellStyle name="60 % - Akzent3" xfId="2510" hidden="1"/>
    <cellStyle name="60 % - Akzent3" xfId="2638" hidden="1"/>
    <cellStyle name="60 % - Akzent3" xfId="1973" hidden="1"/>
    <cellStyle name="60 % - Akzent3" xfId="2304" hidden="1"/>
    <cellStyle name="60 % - Akzent3" xfId="2542" hidden="1"/>
    <cellStyle name="60 % - Akzent3" xfId="1950" hidden="1"/>
    <cellStyle name="60 % - Akzent3" xfId="2172" hidden="1"/>
    <cellStyle name="60 % - Akzent3" xfId="2696" hidden="1"/>
    <cellStyle name="60 % - Akzent3" xfId="2159" hidden="1"/>
    <cellStyle name="60 % - Akzent3" xfId="2875" hidden="1"/>
    <cellStyle name="60 % - Akzent3" xfId="2751" hidden="1"/>
    <cellStyle name="60 % - Akzent3" xfId="2729" hidden="1"/>
    <cellStyle name="60 % - Akzent3" xfId="2102" hidden="1"/>
    <cellStyle name="60 % - Akzent3" xfId="2347" hidden="1"/>
    <cellStyle name="60 % - Akzent3" xfId="1948" hidden="1"/>
    <cellStyle name="60 % - Akzent3" xfId="2924" hidden="1"/>
    <cellStyle name="60 % - Akzent3" xfId="2192" hidden="1"/>
    <cellStyle name="60 % - Akzent3" xfId="2205" hidden="1"/>
    <cellStyle name="60 % - Akzent3" xfId="2683" hidden="1"/>
    <cellStyle name="60 % - Akzent3" xfId="2817" hidden="1"/>
    <cellStyle name="60 % - Akzent3" xfId="2279" hidden="1"/>
    <cellStyle name="60 % - Akzent3" xfId="2970" hidden="1"/>
    <cellStyle name="60 % - Akzent3" xfId="2832" hidden="1"/>
    <cellStyle name="60 % - Akzent3" xfId="2788" hidden="1"/>
    <cellStyle name="60 % - Akzent3" xfId="2457" hidden="1"/>
    <cellStyle name="60 % - Akzent3" xfId="2879" hidden="1"/>
    <cellStyle name="60 % - Akzent3" xfId="2254" hidden="1"/>
    <cellStyle name="60 % - Akzent3" xfId="3003" hidden="1"/>
    <cellStyle name="60 % - Akzent3" xfId="2752" hidden="1"/>
    <cellStyle name="60 % - Akzent3" xfId="2855" hidden="1"/>
    <cellStyle name="60 % - Akzent3" xfId="2661" hidden="1"/>
    <cellStyle name="60 % - Akzent3" xfId="2928" hidden="1"/>
    <cellStyle name="60 % - Akzent3" xfId="2408" hidden="1"/>
    <cellStyle name="60 % - Akzent3" xfId="3029" hidden="1"/>
    <cellStyle name="60 % - Akzent3 2" xfId="434"/>
    <cellStyle name="60 % - Akzent3 3" xfId="303"/>
    <cellStyle name="60 % - Akzent4" xfId="108" hidden="1"/>
    <cellStyle name="60 % - Akzent4" xfId="986" hidden="1"/>
    <cellStyle name="60 % - Akzent4" xfId="1260" hidden="1"/>
    <cellStyle name="60 % - Akzent4" xfId="1414" hidden="1"/>
    <cellStyle name="60 % - Akzent4" xfId="1476" hidden="1"/>
    <cellStyle name="60 % - Akzent4" xfId="1750" hidden="1"/>
    <cellStyle name="60 % - Akzent4" xfId="1930" hidden="1"/>
    <cellStyle name="60 % - Akzent4" xfId="2321" hidden="1"/>
    <cellStyle name="60 % - Akzent4" xfId="2449" hidden="1"/>
    <cellStyle name="60 % - Akzent4" xfId="2529" hidden="1"/>
    <cellStyle name="60 % - Akzent4" xfId="2570" hidden="1"/>
    <cellStyle name="60 % - Akzent4" xfId="2697" hidden="1"/>
    <cellStyle name="60 % - Akzent4" xfId="2146" hidden="1"/>
    <cellStyle name="60 % - Akzent4" xfId="2188" hidden="1"/>
    <cellStyle name="60 % - Akzent4" xfId="2404" hidden="1"/>
    <cellStyle name="60 % - Akzent4" xfId="2232" hidden="1"/>
    <cellStyle name="60 % - Akzent4" xfId="2165" hidden="1"/>
    <cellStyle name="60 % - Akzent4" xfId="2784" hidden="1"/>
    <cellStyle name="60 % - Akzent4" xfId="2750" hidden="1"/>
    <cellStyle name="60 % - Akzent4" xfId="2262" hidden="1"/>
    <cellStyle name="60 % - Akzent4" xfId="2073" hidden="1"/>
    <cellStyle name="60 % - Akzent4" xfId="2093" hidden="1"/>
    <cellStyle name="60 % - Akzent4" xfId="2687" hidden="1"/>
    <cellStyle name="60 % - Akzent4" xfId="2852" hidden="1"/>
    <cellStyle name="60 % - Akzent4" xfId="2268" hidden="1"/>
    <cellStyle name="60 % - Akzent4" xfId="2074" hidden="1"/>
    <cellStyle name="60 % - Akzent4" xfId="1983" hidden="1"/>
    <cellStyle name="60 % - Akzent4" xfId="2108" hidden="1"/>
    <cellStyle name="60 % - Akzent4" xfId="2596" hidden="1"/>
    <cellStyle name="60 % - Akzent4" xfId="2905" hidden="1"/>
    <cellStyle name="60 % - Akzent4" xfId="2838" hidden="1"/>
    <cellStyle name="60 % - Akzent4" xfId="2497" hidden="1"/>
    <cellStyle name="60 % - Akzent4" xfId="2258" hidden="1"/>
    <cellStyle name="60 % - Akzent4" xfId="2591" hidden="1"/>
    <cellStyle name="60 % - Akzent4" xfId="2539" hidden="1"/>
    <cellStyle name="60 % - Akzent4" xfId="2951" hidden="1"/>
    <cellStyle name="60 % - Akzent4" xfId="2393" hidden="1"/>
    <cellStyle name="60 % - Akzent4" xfId="2300" hidden="1"/>
    <cellStyle name="60 % - Akzent4" xfId="2132" hidden="1"/>
    <cellStyle name="60 % - Akzent4" xfId="2003" hidden="1"/>
    <cellStyle name="60 % - Akzent4" xfId="2893" hidden="1"/>
    <cellStyle name="60 % - Akzent4" xfId="2992" hidden="1"/>
    <cellStyle name="60 % - Akzent4" xfId="2453" hidden="1"/>
    <cellStyle name="60 % - Akzent4" xfId="2668" hidden="1"/>
    <cellStyle name="60 % - Akzent4" xfId="2345" hidden="1"/>
    <cellStyle name="60 % - Akzent4" xfId="2468" hidden="1"/>
    <cellStyle name="60 % - Akzent4" xfId="2940" hidden="1"/>
    <cellStyle name="60 % - Akzent4" xfId="3020" hidden="1"/>
    <cellStyle name="60 % - Akzent4" xfId="2060" hidden="1"/>
    <cellStyle name="60 % - Akzent4" xfId="2769" hidden="1"/>
    <cellStyle name="60 % - Akzent4" xfId="2421" hidden="1"/>
    <cellStyle name="60 % - Akzent4" xfId="2821" hidden="1"/>
    <cellStyle name="60 % - Akzent4" xfId="2984" hidden="1"/>
    <cellStyle name="60 % - Akzent4" xfId="3039" hidden="1"/>
    <cellStyle name="60 % - Akzent4 2" xfId="435"/>
    <cellStyle name="60 % - Akzent4 3" xfId="304"/>
    <cellStyle name="60 % - Akzent5" xfId="111" hidden="1"/>
    <cellStyle name="60 % - Akzent5" xfId="989" hidden="1"/>
    <cellStyle name="60 % - Akzent5" xfId="1274" hidden="1"/>
    <cellStyle name="60 % - Akzent5" xfId="1417" hidden="1"/>
    <cellStyle name="60 % - Akzent5" xfId="1479" hidden="1"/>
    <cellStyle name="60 % - Akzent5" xfId="1764" hidden="1"/>
    <cellStyle name="60 % - Akzent5" xfId="1933" hidden="1"/>
    <cellStyle name="60 % - Akzent5" xfId="2324" hidden="1"/>
    <cellStyle name="60 % - Akzent5" xfId="2454" hidden="1"/>
    <cellStyle name="60 % - Akzent5" xfId="2532" hidden="1"/>
    <cellStyle name="60 % - Akzent5" xfId="2573" hidden="1"/>
    <cellStyle name="60 % - Akzent5" xfId="2707" hidden="1"/>
    <cellStyle name="60 % - Akzent5" xfId="2001" hidden="1"/>
    <cellStyle name="60 % - Akzent5" xfId="2760" hidden="1"/>
    <cellStyle name="60 % - Akzent5" xfId="2250" hidden="1"/>
    <cellStyle name="60 % - Akzent5" xfId="2634" hidden="1"/>
    <cellStyle name="60 % - Akzent5" xfId="2660" hidden="1"/>
    <cellStyle name="60 % - Akzent5" xfId="2790" hidden="1"/>
    <cellStyle name="60 % - Akzent5" xfId="2160" hidden="1"/>
    <cellStyle name="60 % - Akzent5" xfId="2400" hidden="1"/>
    <cellStyle name="60 % - Akzent5" xfId="1898" hidden="1"/>
    <cellStyle name="60 % - Akzent5" xfId="1956" hidden="1"/>
    <cellStyle name="60 % - Akzent5" xfId="2674" hidden="1"/>
    <cellStyle name="60 % - Akzent5" xfId="2857" hidden="1"/>
    <cellStyle name="60 % - Akzent5" xfId="2337" hidden="1"/>
    <cellStyle name="60 % - Akzent5" xfId="2849" hidden="1"/>
    <cellStyle name="60 % - Akzent5" xfId="2209" hidden="1"/>
    <cellStyle name="60 % - Akzent5" xfId="2853" hidden="1"/>
    <cellStyle name="60 % - Akzent5" xfId="1997" hidden="1"/>
    <cellStyle name="60 % - Akzent5" xfId="2909" hidden="1"/>
    <cellStyle name="60 % - Akzent5" xfId="2390" hidden="1"/>
    <cellStyle name="60 % - Akzent5" xfId="2241" hidden="1"/>
    <cellStyle name="60 % - Akzent5" xfId="2419" hidden="1"/>
    <cellStyle name="60 % - Akzent5" xfId="2906" hidden="1"/>
    <cellStyle name="60 % - Akzent5" xfId="2295" hidden="1"/>
    <cellStyle name="60 % - Akzent5" xfId="2955" hidden="1"/>
    <cellStyle name="60 % - Akzent5" xfId="2063" hidden="1"/>
    <cellStyle name="60 % - Akzent5" xfId="2754" hidden="1"/>
    <cellStyle name="60 % - Akzent5" xfId="2239" hidden="1"/>
    <cellStyle name="60 % - Akzent5" xfId="2952" hidden="1"/>
    <cellStyle name="60 % - Akzent5" xfId="2652" hidden="1"/>
    <cellStyle name="60 % - Akzent5" xfId="2994" hidden="1"/>
    <cellStyle name="60 % - Akzent5" xfId="2847" hidden="1"/>
    <cellStyle name="60 % - Akzent5" xfId="2483" hidden="1"/>
    <cellStyle name="60 % - Akzent5" xfId="2900" hidden="1"/>
    <cellStyle name="60 % - Akzent5" xfId="2993" hidden="1"/>
    <cellStyle name="60 % - Akzent5" xfId="2125" hidden="1"/>
    <cellStyle name="60 % - Akzent5" xfId="3022" hidden="1"/>
    <cellStyle name="60 % - Akzent5" xfId="2765" hidden="1"/>
    <cellStyle name="60 % - Akzent5" xfId="2103" hidden="1"/>
    <cellStyle name="60 % - Akzent5" xfId="2947" hidden="1"/>
    <cellStyle name="60 % - Akzent5" xfId="3021" hidden="1"/>
    <cellStyle name="60 % - Akzent5" xfId="2860" hidden="1"/>
    <cellStyle name="60 % - Akzent5" xfId="3040" hidden="1"/>
    <cellStyle name="60 % - Akzent5 2" xfId="436"/>
    <cellStyle name="60 % - Akzent5 3" xfId="305"/>
    <cellStyle name="60 % - Akzent6" xfId="114" hidden="1"/>
    <cellStyle name="60 % - Akzent6" xfId="992" hidden="1"/>
    <cellStyle name="60 % - Akzent6" xfId="1241" hidden="1"/>
    <cellStyle name="60 % - Akzent6" xfId="1420" hidden="1"/>
    <cellStyle name="60 % - Akzent6" xfId="1482" hidden="1"/>
    <cellStyle name="60 % - Akzent6" xfId="1731" hidden="1"/>
    <cellStyle name="60 % - Akzent6" xfId="1936" hidden="1"/>
    <cellStyle name="60 % - Akzent6" xfId="2327" hidden="1"/>
    <cellStyle name="60 % - Akzent6" xfId="2437" hidden="1"/>
    <cellStyle name="60 % - Akzent6" xfId="2535" hidden="1"/>
    <cellStyle name="60 % - Akzent6" xfId="2576" hidden="1"/>
    <cellStyle name="60 % - Akzent6" xfId="2689" hidden="1"/>
    <cellStyle name="60 % - Akzent6" xfId="2076" hidden="1"/>
    <cellStyle name="60 % - Akzent6" xfId="2197" hidden="1"/>
    <cellStyle name="60 % - Akzent6" xfId="1968" hidden="1"/>
    <cellStyle name="60 % - Akzent6" xfId="2466" hidden="1"/>
    <cellStyle name="60 % - Akzent6" xfId="2496" hidden="1"/>
    <cellStyle name="60 % - Akzent6" xfId="2776" hidden="1"/>
    <cellStyle name="60 % - Akzent6" xfId="2044" hidden="1"/>
    <cellStyle name="60 % - Akzent6" xfId="2786" hidden="1"/>
    <cellStyle name="60 % - Akzent6" xfId="2628" hidden="1"/>
    <cellStyle name="60 % - Akzent6" xfId="2259" hidden="1"/>
    <cellStyle name="60 % - Akzent6" xfId="2171" hidden="1"/>
    <cellStyle name="60 % - Akzent6" xfId="2155" hidden="1"/>
    <cellStyle name="60 % - Akzent6" xfId="2178" hidden="1"/>
    <cellStyle name="60 % - Akzent6" xfId="2150" hidden="1"/>
    <cellStyle name="60 % - Akzent6" xfId="2289" hidden="1"/>
    <cellStyle name="60 % - Akzent6" xfId="2717" hidden="1"/>
    <cellStyle name="60 % - Akzent6" xfId="2283" hidden="1"/>
    <cellStyle name="60 % - Akzent6" xfId="2207" hidden="1"/>
    <cellStyle name="60 % - Akzent6" xfId="2756" hidden="1"/>
    <cellStyle name="60 % - Akzent6" xfId="1945" hidden="1"/>
    <cellStyle name="60 % - Akzent6" xfId="2650" hidden="1"/>
    <cellStyle name="60 % - Akzent6" xfId="2607" hidden="1"/>
    <cellStyle name="60 % - Akzent6" xfId="2479" hidden="1"/>
    <cellStyle name="60 % - Akzent6" xfId="2773" hidden="1"/>
    <cellStyle name="60 % - Akzent6" xfId="2397" hidden="1"/>
    <cellStyle name="60 % - Akzent6" xfId="2836" hidden="1"/>
    <cellStyle name="60 % - Akzent6" xfId="2441" hidden="1"/>
    <cellStyle name="60 % - Akzent6" xfId="2039" hidden="1"/>
    <cellStyle name="60 % - Akzent6" xfId="2006" hidden="1"/>
    <cellStyle name="60 % - Akzent6" xfId="2219" hidden="1"/>
    <cellStyle name="60 % - Akzent6" xfId="2807" hidden="1"/>
    <cellStyle name="60 % - Akzent6" xfId="2898" hidden="1"/>
    <cellStyle name="60 % - Akzent6" xfId="418" hidden="1"/>
    <cellStyle name="60 % - Akzent6" xfId="1989" hidden="1"/>
    <cellStyle name="60 % - Akzent6" xfId="2695" hidden="1"/>
    <cellStyle name="60 % - Akzent6" xfId="2214" hidden="1"/>
    <cellStyle name="60 % - Akzent6" xfId="2873" hidden="1"/>
    <cellStyle name="60 % - Akzent6" xfId="2945" hidden="1"/>
    <cellStyle name="60 % - Akzent6" xfId="2669" hidden="1"/>
    <cellStyle name="60 % - Akzent6" xfId="2052" hidden="1"/>
    <cellStyle name="60 % - Akzent6" xfId="2163" hidden="1"/>
    <cellStyle name="60 % - Akzent6" xfId="1958" hidden="1"/>
    <cellStyle name="60 % - Akzent6 2" xfId="437"/>
    <cellStyle name="60 % - Akzent6 3" xfId="306"/>
    <cellStyle name="60% - Accent1" xfId="21" builtinId="32" customBuiltin="1"/>
    <cellStyle name="60% - Accent1 2" xfId="144"/>
    <cellStyle name="60% - Accent1 3" xfId="258"/>
    <cellStyle name="60% - Accent2" xfId="25" builtinId="36" customBuiltin="1"/>
    <cellStyle name="60% - Accent2 2" xfId="145"/>
    <cellStyle name="60% - Accent2 3" xfId="259"/>
    <cellStyle name="60% - Accent3" xfId="29" builtinId="40" customBuiltin="1"/>
    <cellStyle name="60% - Accent3 2" xfId="146"/>
    <cellStyle name="60% - Accent3 3" xfId="260"/>
    <cellStyle name="60% - Accent4" xfId="33" builtinId="44" customBuiltin="1"/>
    <cellStyle name="60% - Accent4 2" xfId="147"/>
    <cellStyle name="60% - Accent4 3" xfId="261"/>
    <cellStyle name="60% - Accent5" xfId="37" builtinId="48" customBuiltin="1"/>
    <cellStyle name="60% - Accent5 2" xfId="148"/>
    <cellStyle name="60% - Accent5 3" xfId="262"/>
    <cellStyle name="60% - Accent6" xfId="41" builtinId="52" customBuiltin="1"/>
    <cellStyle name="60% - Accent6 2" xfId="149"/>
    <cellStyle name="60% - Accent6 3" xfId="263"/>
    <cellStyle name="Accent1" xfId="18" builtinId="29" customBuiltin="1"/>
    <cellStyle name="Accent1 2" xfId="150"/>
    <cellStyle name="Accent1 3" xfId="264"/>
    <cellStyle name="Accent1 4" xfId="397"/>
    <cellStyle name="Accent2" xfId="22" builtinId="33" customBuiltin="1"/>
    <cellStyle name="Accent2 2" xfId="151"/>
    <cellStyle name="Accent2 3" xfId="265"/>
    <cellStyle name="Accent2 4" xfId="398"/>
    <cellStyle name="Accent3" xfId="26" builtinId="37" customBuiltin="1"/>
    <cellStyle name="Accent3 2" xfId="152"/>
    <cellStyle name="Accent3 3" xfId="266"/>
    <cellStyle name="Accent3 4" xfId="399"/>
    <cellStyle name="Accent4" xfId="30" builtinId="41" customBuiltin="1"/>
    <cellStyle name="Accent4 2" xfId="153"/>
    <cellStyle name="Accent4 3" xfId="267"/>
    <cellStyle name="Accent4 4" xfId="400"/>
    <cellStyle name="Accent5" xfId="34" builtinId="45" customBuiltin="1"/>
    <cellStyle name="Accent5 2" xfId="154"/>
    <cellStyle name="Accent5 3" xfId="268"/>
    <cellStyle name="Accent5 4" xfId="401"/>
    <cellStyle name="Accent6" xfId="38" builtinId="49" customBuiltin="1"/>
    <cellStyle name="Accent6 2" xfId="155"/>
    <cellStyle name="Accent6 3" xfId="269"/>
    <cellStyle name="Accent6 4" xfId="402"/>
    <cellStyle name="AggblueBoldCels" xfId="156"/>
    <cellStyle name="AggblueBoldCels 2" xfId="157"/>
    <cellStyle name="AggblueCels" xfId="80"/>
    <cellStyle name="AggblueCels 2" xfId="158"/>
    <cellStyle name="AggblueCels_1x" xfId="79"/>
    <cellStyle name="AggBoldCells" xfId="53"/>
    <cellStyle name="AggBoldCells 2" xfId="159"/>
    <cellStyle name="AggBoldCells 3" xfId="239"/>
    <cellStyle name="AggBoldCells 4" xfId="391"/>
    <cellStyle name="AggCels" xfId="56"/>
    <cellStyle name="AggCels 2" xfId="160"/>
    <cellStyle name="AggCels 3" xfId="240"/>
    <cellStyle name="AggCels 4" xfId="392"/>
    <cellStyle name="AggCels_T(2)" xfId="54"/>
    <cellStyle name="AggGreen" xfId="70"/>
    <cellStyle name="AggGreen 2" xfId="161"/>
    <cellStyle name="AggGreen 2 2" xfId="450"/>
    <cellStyle name="AggGreen 2 2 2" xfId="627"/>
    <cellStyle name="AggGreen 2 2 2 2" xfId="842"/>
    <cellStyle name="AggGreen 2 2 2 2 2" xfId="1128"/>
    <cellStyle name="AggGreen 2 2 2 2 2 2" xfId="1618"/>
    <cellStyle name="AggGreen 2 2 2 3" xfId="1107"/>
    <cellStyle name="AggGreen 2 2 2 3 2" xfId="1597"/>
    <cellStyle name="AggGreen 2 2 3" xfId="757"/>
    <cellStyle name="AggGreen 2 2 3 2" xfId="1228"/>
    <cellStyle name="AggGreen 2 2 3 2 2" xfId="1718"/>
    <cellStyle name="AggGreen 2 2 4" xfId="2079"/>
    <cellStyle name="AggGreen 2 3" xfId="308"/>
    <cellStyle name="AggGreen 2 3 2" xfId="647"/>
    <cellStyle name="AggGreen 2 3 2 2" xfId="862"/>
    <cellStyle name="AggGreen 2 3 2 2 2" xfId="1091"/>
    <cellStyle name="AggGreen 2 3 2 2 2 2" xfId="1581"/>
    <cellStyle name="AggGreen 2 3 2 3" xfId="1320"/>
    <cellStyle name="AggGreen 2 3 2 3 2" xfId="1810"/>
    <cellStyle name="AggGreen 2 3 3" xfId="716"/>
    <cellStyle name="AggGreen 2 3 3 2" xfId="931"/>
    <cellStyle name="AggGreen 2 3 3 2 2" xfId="1391"/>
    <cellStyle name="AggGreen 2 3 3 2 2 2" xfId="1881"/>
    <cellStyle name="AggGreen 2 3 3 3" xfId="1232"/>
    <cellStyle name="AggGreen 2 3 3 3 2" xfId="1722"/>
    <cellStyle name="AggGreen 2 3 4" xfId="712"/>
    <cellStyle name="AggGreen 2 3 4 2" xfId="927"/>
    <cellStyle name="AggGreen 2 3 4 2 2" xfId="1387"/>
    <cellStyle name="AggGreen 2 3 4 2 2 2" xfId="1877"/>
    <cellStyle name="AggGreen 2 3 4 3" xfId="1194"/>
    <cellStyle name="AggGreen 2 3 4 3 2" xfId="1684"/>
    <cellStyle name="AggGreen 2 3 5" xfId="1184"/>
    <cellStyle name="AggGreen 2 3 5 2" xfId="1674"/>
    <cellStyle name="AggGreen 2 4" xfId="1963"/>
    <cellStyle name="AggGreen 3" xfId="449"/>
    <cellStyle name="AggGreen 3 2" xfId="576"/>
    <cellStyle name="AggGreen 3 2 2" xfId="791"/>
    <cellStyle name="AggGreen 3 2 2 2" xfId="1029"/>
    <cellStyle name="AggGreen 3 2 2 2 2" xfId="1519"/>
    <cellStyle name="AggGreen 3 2 3" xfId="1281"/>
    <cellStyle name="AggGreen 3 2 3 2" xfId="1771"/>
    <cellStyle name="AggGreen 3 3" xfId="756"/>
    <cellStyle name="AggGreen 3 3 2" xfId="1332"/>
    <cellStyle name="AggGreen 3 3 2 2" xfId="1822"/>
    <cellStyle name="AggGreen 3 4" xfId="2078"/>
    <cellStyle name="AggGreen 4" xfId="307"/>
    <cellStyle name="AggGreen 4 2" xfId="646"/>
    <cellStyle name="AggGreen 4 2 2" xfId="861"/>
    <cellStyle name="AggGreen 4 2 2 2" xfId="1147"/>
    <cellStyle name="AggGreen 4 2 2 2 2" xfId="1637"/>
    <cellStyle name="AggGreen 4 2 3" xfId="1277"/>
    <cellStyle name="AggGreen 4 2 3 2" xfId="1767"/>
    <cellStyle name="AggGreen 4 3" xfId="561"/>
    <cellStyle name="AggGreen 4 3 2" xfId="776"/>
    <cellStyle name="AggGreen 4 3 2 2" xfId="940"/>
    <cellStyle name="AggGreen 4 3 2 2 2" xfId="1430"/>
    <cellStyle name="AggGreen 4 3 3" xfId="1306"/>
    <cellStyle name="AggGreen 4 3 3 2" xfId="1796"/>
    <cellStyle name="AggGreen 4 4" xfId="679"/>
    <cellStyle name="AggGreen 4 4 2" xfId="894"/>
    <cellStyle name="AggGreen 4 4 2 2" xfId="1001"/>
    <cellStyle name="AggGreen 4 4 2 2 2" xfId="1491"/>
    <cellStyle name="AggGreen 4 4 3" xfId="1369"/>
    <cellStyle name="AggGreen 4 4 3 2" xfId="1859"/>
    <cellStyle name="AggGreen 4 5" xfId="1181"/>
    <cellStyle name="AggGreen 4 5 2" xfId="1671"/>
    <cellStyle name="AggGreen 5" xfId="123"/>
    <cellStyle name="AggGreen 5 2" xfId="1427"/>
    <cellStyle name="AggGreen 5 3" xfId="1944"/>
    <cellStyle name="AggGreen 6" xfId="1905"/>
    <cellStyle name="AggGreen_Bbdr" xfId="71"/>
    <cellStyle name="AggGreen12" xfId="68"/>
    <cellStyle name="AggGreen12 2" xfId="162"/>
    <cellStyle name="AggGreen12 2 2" xfId="452"/>
    <cellStyle name="AggGreen12 2 2 2" xfId="645"/>
    <cellStyle name="AggGreen12 2 2 2 2" xfId="860"/>
    <cellStyle name="AggGreen12 2 2 2 2 2" xfId="1092"/>
    <cellStyle name="AggGreen12 2 2 2 2 2 2" xfId="1582"/>
    <cellStyle name="AggGreen12 2 2 2 3" xfId="997"/>
    <cellStyle name="AggGreen12 2 2 2 3 2" xfId="1487"/>
    <cellStyle name="AggGreen12 2 2 3" xfId="759"/>
    <cellStyle name="AggGreen12 2 2 3 2" xfId="1287"/>
    <cellStyle name="AggGreen12 2 2 3 2 2" xfId="1777"/>
    <cellStyle name="AggGreen12 2 2 4" xfId="2081"/>
    <cellStyle name="AggGreen12 2 3" xfId="310"/>
    <cellStyle name="AggGreen12 2 3 2" xfId="649"/>
    <cellStyle name="AggGreen12 2 3 2 2" xfId="864"/>
    <cellStyle name="AggGreen12 2 3 2 2 2" xfId="1090"/>
    <cellStyle name="AggGreen12 2 3 2 2 2 2" xfId="1580"/>
    <cellStyle name="AggGreen12 2 3 2 3" xfId="1313"/>
    <cellStyle name="AggGreen12 2 3 2 3 2" xfId="1803"/>
    <cellStyle name="AggGreen12 2 3 3" xfId="598"/>
    <cellStyle name="AggGreen12 2 3 3 2" xfId="813"/>
    <cellStyle name="AggGreen12 2 3 3 2 2" xfId="1021"/>
    <cellStyle name="AggGreen12 2 3 3 2 2 2" xfId="1511"/>
    <cellStyle name="AggGreen12 2 3 3 3" xfId="1308"/>
    <cellStyle name="AggGreen12 2 3 3 3 2" xfId="1798"/>
    <cellStyle name="AggGreen12 2 3 4" xfId="678"/>
    <cellStyle name="AggGreen12 2 3 4 2" xfId="893"/>
    <cellStyle name="AggGreen12 2 3 4 2 2" xfId="1057"/>
    <cellStyle name="AggGreen12 2 3 4 2 2 2" xfId="1547"/>
    <cellStyle name="AggGreen12 2 3 4 3" xfId="1164"/>
    <cellStyle name="AggGreen12 2 3 4 3 2" xfId="1654"/>
    <cellStyle name="AggGreen12 2 3 5" xfId="1182"/>
    <cellStyle name="AggGreen12 2 3 5 2" xfId="1672"/>
    <cellStyle name="AggGreen12 2 4" xfId="1964"/>
    <cellStyle name="AggGreen12 3" xfId="451"/>
    <cellStyle name="AggGreen12 3 2" xfId="575"/>
    <cellStyle name="AggGreen12 3 2 2" xfId="790"/>
    <cellStyle name="AggGreen12 3 2 2 2" xfId="1030"/>
    <cellStyle name="AggGreen12 3 2 2 2 2" xfId="1520"/>
    <cellStyle name="AggGreen12 3 2 3" xfId="1204"/>
    <cellStyle name="AggGreen12 3 2 3 2" xfId="1694"/>
    <cellStyle name="AggGreen12 3 3" xfId="758"/>
    <cellStyle name="AggGreen12 3 3 2" xfId="1099"/>
    <cellStyle name="AggGreen12 3 3 2 2" xfId="1589"/>
    <cellStyle name="AggGreen12 3 4" xfId="2080"/>
    <cellStyle name="AggGreen12 4" xfId="309"/>
    <cellStyle name="AggGreen12 4 2" xfId="648"/>
    <cellStyle name="AggGreen12 4 2 2" xfId="863"/>
    <cellStyle name="AggGreen12 4 2 2 2" xfId="1146"/>
    <cellStyle name="AggGreen12 4 2 2 2 2" xfId="1636"/>
    <cellStyle name="AggGreen12 4 2 3" xfId="1216"/>
    <cellStyle name="AggGreen12 4 2 3 2" xfId="1706"/>
    <cellStyle name="AggGreen12 4 3" xfId="700"/>
    <cellStyle name="AggGreen12 4 3 2" xfId="915"/>
    <cellStyle name="AggGreen12 4 3 2 2" xfId="1375"/>
    <cellStyle name="AggGreen12 4 3 2 2 2" xfId="1865"/>
    <cellStyle name="AggGreen12 4 3 3" xfId="1317"/>
    <cellStyle name="AggGreen12 4 3 3 2" xfId="1807"/>
    <cellStyle name="AggGreen12 4 4" xfId="711"/>
    <cellStyle name="AggGreen12 4 4 2" xfId="926"/>
    <cellStyle name="AggGreen12 4 4 2 2" xfId="1386"/>
    <cellStyle name="AggGreen12 4 4 2 2 2" xfId="1876"/>
    <cellStyle name="AggGreen12 4 4 3" xfId="1299"/>
    <cellStyle name="AggGreen12 4 4 3 2" xfId="1789"/>
    <cellStyle name="AggGreen12 4 5" xfId="1121"/>
    <cellStyle name="AggGreen12 4 5 2" xfId="1611"/>
    <cellStyle name="AggGreen12 5" xfId="121"/>
    <cellStyle name="AggGreen12 5 2" xfId="1425"/>
    <cellStyle name="AggGreen12 5 3" xfId="1942"/>
    <cellStyle name="AggGreen12 6" xfId="1903"/>
    <cellStyle name="AggOrange" xfId="63"/>
    <cellStyle name="AggOrange 2" xfId="163"/>
    <cellStyle name="AggOrange 2 2" xfId="454"/>
    <cellStyle name="AggOrange 2 2 2" xfId="574"/>
    <cellStyle name="AggOrange 2 2 2 2" xfId="789"/>
    <cellStyle name="AggOrange 2 2 2 2 2" xfId="964"/>
    <cellStyle name="AggOrange 2 2 2 2 2 2" xfId="1454"/>
    <cellStyle name="AggOrange 2 2 2 3" xfId="1309"/>
    <cellStyle name="AggOrange 2 2 2 3 2" xfId="1799"/>
    <cellStyle name="AggOrange 2 2 3" xfId="761"/>
    <cellStyle name="AggOrange 2 2 3 2" xfId="1197"/>
    <cellStyle name="AggOrange 2 2 3 2 2" xfId="1687"/>
    <cellStyle name="AggOrange 2 2 4" xfId="2083"/>
    <cellStyle name="AggOrange 2 3" xfId="312"/>
    <cellStyle name="AggOrange 2 3 2" xfId="651"/>
    <cellStyle name="AggOrange 2 3 2 2" xfId="866"/>
    <cellStyle name="AggOrange 2 3 2 2 2" xfId="1089"/>
    <cellStyle name="AggOrange 2 3 2 2 2 2" xfId="1579"/>
    <cellStyle name="AggOrange 2 3 2 3" xfId="1339"/>
    <cellStyle name="AggOrange 2 3 2 3 2" xfId="1829"/>
    <cellStyle name="AggOrange 2 3 3" xfId="558"/>
    <cellStyle name="AggOrange 2 3 3 2" xfId="773"/>
    <cellStyle name="AggOrange 2 3 3 2 2" xfId="1160"/>
    <cellStyle name="AggOrange 2 3 3 2 2 2" xfId="1650"/>
    <cellStyle name="AggOrange 2 3 3 3" xfId="1220"/>
    <cellStyle name="AggOrange 2 3 3 3 2" xfId="1710"/>
    <cellStyle name="AggOrange 2 3 4" xfId="573"/>
    <cellStyle name="AggOrange 2 3 4 2" xfId="788"/>
    <cellStyle name="AggOrange 2 3 4 2 2" xfId="1031"/>
    <cellStyle name="AggOrange 2 3 4 2 2 2" xfId="1521"/>
    <cellStyle name="AggOrange 2 3 4 3" xfId="1261"/>
    <cellStyle name="AggOrange 2 3 4 3 2" xfId="1751"/>
    <cellStyle name="AggOrange 2 3 5" xfId="1122"/>
    <cellStyle name="AggOrange 2 3 5 2" xfId="1612"/>
    <cellStyle name="AggOrange 2 4" xfId="1965"/>
    <cellStyle name="AggOrange 3" xfId="453"/>
    <cellStyle name="AggOrange 3 2" xfId="693"/>
    <cellStyle name="AggOrange 3 2 2" xfId="908"/>
    <cellStyle name="AggOrange 3 2 2 2" xfId="1137"/>
    <cellStyle name="AggOrange 3 2 2 2 2" xfId="1627"/>
    <cellStyle name="AggOrange 3 2 3" xfId="958"/>
    <cellStyle name="AggOrange 3 2 3 2" xfId="1448"/>
    <cellStyle name="AggOrange 3 3" xfId="760"/>
    <cellStyle name="AggOrange 3 3 2" xfId="1302"/>
    <cellStyle name="AggOrange 3 3 2 2" xfId="1792"/>
    <cellStyle name="AggOrange 3 4" xfId="2082"/>
    <cellStyle name="AggOrange 4" xfId="311"/>
    <cellStyle name="AggOrange 4 2" xfId="650"/>
    <cellStyle name="AggOrange 4 2 2" xfId="865"/>
    <cellStyle name="AggOrange 4 2 2 2" xfId="1145"/>
    <cellStyle name="AggOrange 4 2 2 2 2" xfId="1635"/>
    <cellStyle name="AggOrange 4 2 3" xfId="1208"/>
    <cellStyle name="AggOrange 4 2 3 2" xfId="1698"/>
    <cellStyle name="AggOrange 4 3" xfId="639"/>
    <cellStyle name="AggOrange 4 3 2" xfId="854"/>
    <cellStyle name="AggOrange 4 3 2 2" xfId="1063"/>
    <cellStyle name="AggOrange 4 3 2 2 2" xfId="1553"/>
    <cellStyle name="AggOrange 4 3 3" xfId="1108"/>
    <cellStyle name="AggOrange 4 3 3 2" xfId="1598"/>
    <cellStyle name="AggOrange 4 4" xfId="613"/>
    <cellStyle name="AggOrange 4 4 2" xfId="828"/>
    <cellStyle name="AggOrange 4 4 2 2" xfId="1095"/>
    <cellStyle name="AggOrange 4 4 2 2 2" xfId="1585"/>
    <cellStyle name="AggOrange 4 4 3" xfId="1043"/>
    <cellStyle name="AggOrange 4 4 3 2" xfId="1533"/>
    <cellStyle name="AggOrange 4 5" xfId="1183"/>
    <cellStyle name="AggOrange 4 5 2" xfId="1673"/>
    <cellStyle name="AggOrange 5" xfId="117"/>
    <cellStyle name="AggOrange 5 2" xfId="1423"/>
    <cellStyle name="AggOrange 5 3" xfId="1939"/>
    <cellStyle name="AggOrange 6" xfId="1900"/>
    <cellStyle name="AggOrange_B_border" xfId="75"/>
    <cellStyle name="AggOrange9" xfId="62"/>
    <cellStyle name="AggOrange9 2" xfId="164"/>
    <cellStyle name="AggOrange9 2 2" xfId="456"/>
    <cellStyle name="AggOrange9 2 2 2" xfId="692"/>
    <cellStyle name="AggOrange9 2 2 2 2" xfId="907"/>
    <cellStyle name="AggOrange9 2 2 2 2 2" xfId="1082"/>
    <cellStyle name="AggOrange9 2 2 2 2 2 2" xfId="1572"/>
    <cellStyle name="AggOrange9 2 2 2 3" xfId="961"/>
    <cellStyle name="AggOrange9 2 2 2 3 2" xfId="1451"/>
    <cellStyle name="AggOrange9 2 2 3" xfId="763"/>
    <cellStyle name="AggOrange9 2 2 3 2" xfId="1368"/>
    <cellStyle name="AggOrange9 2 2 3 2 2" xfId="1858"/>
    <cellStyle name="AggOrange9 2 2 4" xfId="2085"/>
    <cellStyle name="AggOrange9 2 3" xfId="314"/>
    <cellStyle name="AggOrange9 2 3 2" xfId="653"/>
    <cellStyle name="AggOrange9 2 3 2 2" xfId="868"/>
    <cellStyle name="AggOrange9 2 3 2 2 2" xfId="1088"/>
    <cellStyle name="AggOrange9 2 3 2 2 2 2" xfId="1578"/>
    <cellStyle name="AggOrange9 2 3 2 3" xfId="1105"/>
    <cellStyle name="AggOrange9 2 3 2 3 2" xfId="1595"/>
    <cellStyle name="AggOrange9 2 3 3" xfId="699"/>
    <cellStyle name="AggOrange9 2 3 3 2" xfId="914"/>
    <cellStyle name="AggOrange9 2 3 3 2 2" xfId="1374"/>
    <cellStyle name="AggOrange9 2 3 3 2 2 2" xfId="1864"/>
    <cellStyle name="AggOrange9 2 3 3 3" xfId="994"/>
    <cellStyle name="AggOrange9 2 3 3 3 2" xfId="1484"/>
    <cellStyle name="AggOrange9 2 3 4" xfId="713"/>
    <cellStyle name="AggOrange9 2 3 4 2" xfId="928"/>
    <cellStyle name="AggOrange9 2 3 4 2 2" xfId="1388"/>
    <cellStyle name="AggOrange9 2 3 4 2 2 2" xfId="1878"/>
    <cellStyle name="AggOrange9 2 3 4 3" xfId="1295"/>
    <cellStyle name="AggOrange9 2 3 4 3 2" xfId="1785"/>
    <cellStyle name="AggOrange9 2 3 5" xfId="1113"/>
    <cellStyle name="AggOrange9 2 3 5 2" xfId="1603"/>
    <cellStyle name="AggOrange9 2 4" xfId="1966"/>
    <cellStyle name="AggOrange9 3" xfId="455"/>
    <cellStyle name="AggOrange9 3 2" xfId="644"/>
    <cellStyle name="AggOrange9 3 2 2" xfId="859"/>
    <cellStyle name="AggOrange9 3 2 2 2" xfId="1008"/>
    <cellStyle name="AggOrange9 3 2 2 2 2" xfId="1498"/>
    <cellStyle name="AggOrange9 3 2 3" xfId="946"/>
    <cellStyle name="AggOrange9 3 2 3 2" xfId="1436"/>
    <cellStyle name="AggOrange9 3 3" xfId="762"/>
    <cellStyle name="AggOrange9 3 3 2" xfId="1159"/>
    <cellStyle name="AggOrange9 3 3 2 2" xfId="1649"/>
    <cellStyle name="AggOrange9 3 4" xfId="2084"/>
    <cellStyle name="AggOrange9 4" xfId="313"/>
    <cellStyle name="AggOrange9 4 2" xfId="652"/>
    <cellStyle name="AggOrange9 4 2 2" xfId="867"/>
    <cellStyle name="AggOrange9 4 2 2 2" xfId="1144"/>
    <cellStyle name="AggOrange9 4 2 2 2 2" xfId="1634"/>
    <cellStyle name="AggOrange9 4 2 3" xfId="1235"/>
    <cellStyle name="AggOrange9 4 2 3 2" xfId="1725"/>
    <cellStyle name="AggOrange9 4 3" xfId="597"/>
    <cellStyle name="AggOrange9 4 3 2" xfId="812"/>
    <cellStyle name="AggOrange9 4 3 2 2" xfId="1071"/>
    <cellStyle name="AggOrange9 4 3 2 2 2" xfId="1561"/>
    <cellStyle name="AggOrange9 4 3 3" xfId="1262"/>
    <cellStyle name="AggOrange9 4 3 3 2" xfId="1752"/>
    <cellStyle name="AggOrange9 4 4" xfId="643"/>
    <cellStyle name="AggOrange9 4 4 2" xfId="858"/>
    <cellStyle name="AggOrange9 4 4 2 2" xfId="1061"/>
    <cellStyle name="AggOrange9 4 4 2 2 2" xfId="1551"/>
    <cellStyle name="AggOrange9 4 4 3" xfId="1038"/>
    <cellStyle name="AggOrange9 4 4 3 2" xfId="1528"/>
    <cellStyle name="AggOrange9 4 5" xfId="1116"/>
    <cellStyle name="AggOrange9 4 5 2" xfId="1606"/>
    <cellStyle name="AggOrange9 5" xfId="116"/>
    <cellStyle name="AggOrange9 5 2" xfId="1422"/>
    <cellStyle name="AggOrange9 5 3" xfId="1938"/>
    <cellStyle name="AggOrange9 6" xfId="1899"/>
    <cellStyle name="AggOrangeLB_2x" xfId="74"/>
    <cellStyle name="AggOrangeLBorder" xfId="76"/>
    <cellStyle name="AggOrangeLBorder 2" xfId="165"/>
    <cellStyle name="AggOrangeLBorder 2 2" xfId="458"/>
    <cellStyle name="AggOrangeLBorder 2 2 2" xfId="2116"/>
    <cellStyle name="AggOrangeLBorder 2 3" xfId="316"/>
    <cellStyle name="AggOrangeLBorder 2 3 2" xfId="655"/>
    <cellStyle name="AggOrangeLBorder 2 3 2 2" xfId="870"/>
    <cellStyle name="AggOrangeLBorder 2 3 2 2 2" xfId="1087"/>
    <cellStyle name="AggOrangeLBorder 2 3 2 2 2 2" xfId="1577"/>
    <cellStyle name="AggOrangeLBorder 2 3 2 3" xfId="1278"/>
    <cellStyle name="AggOrangeLBorder 2 3 2 3 2" xfId="1768"/>
    <cellStyle name="AggOrangeLBorder 2 3 3" xfId="595"/>
    <cellStyle name="AggOrangeLBorder 2 3 3 2" xfId="810"/>
    <cellStyle name="AggOrangeLBorder 2 3 3 2 2" xfId="1072"/>
    <cellStyle name="AggOrangeLBorder 2 3 3 2 2 2" xfId="1562"/>
    <cellStyle name="AggOrangeLBorder 2 3 3 3" xfId="1270"/>
    <cellStyle name="AggOrangeLBorder 2 3 3 3 2" xfId="1760"/>
    <cellStyle name="AggOrangeLBorder 2 3 4" xfId="621"/>
    <cellStyle name="AggOrangeLBorder 2 3 4 2" xfId="836"/>
    <cellStyle name="AggOrangeLBorder 2 3 4 2 2" xfId="1370"/>
    <cellStyle name="AggOrangeLBorder 2 3 4 2 2 2" xfId="1860"/>
    <cellStyle name="AggOrangeLBorder 2 3 4 3" xfId="1366"/>
    <cellStyle name="AggOrangeLBorder 2 3 4 3 2" xfId="1856"/>
    <cellStyle name="AggOrangeLBorder 2 3 5" xfId="741"/>
    <cellStyle name="AggOrangeLBorder 2 3 5 2" xfId="2273"/>
    <cellStyle name="AggOrangeLBorder 2 3 6" xfId="1180"/>
    <cellStyle name="AggOrangeLBorder 2 3 6 2" xfId="1670"/>
    <cellStyle name="AggOrangeLBorder 3" xfId="457"/>
    <cellStyle name="AggOrangeLBorder 3 2" xfId="2115"/>
    <cellStyle name="AggOrangeLBorder 4" xfId="315"/>
    <cellStyle name="AggOrangeLBorder 4 2" xfId="654"/>
    <cellStyle name="AggOrangeLBorder 4 2 2" xfId="869"/>
    <cellStyle name="AggOrangeLBorder 4 2 2 2" xfId="1143"/>
    <cellStyle name="AggOrangeLBorder 4 2 2 2 2" xfId="1633"/>
    <cellStyle name="AggOrangeLBorder 4 2 3" xfId="1166"/>
    <cellStyle name="AggOrangeLBorder 4 2 3 2" xfId="1656"/>
    <cellStyle name="AggOrangeLBorder 4 3" xfId="596"/>
    <cellStyle name="AggOrangeLBorder 4 3 2" xfId="811"/>
    <cellStyle name="AggOrangeLBorder 4 3 2 2" xfId="1022"/>
    <cellStyle name="AggOrangeLBorder 4 3 2 2 2" xfId="1512"/>
    <cellStyle name="AggOrangeLBorder 4 3 3" xfId="1365"/>
    <cellStyle name="AggOrangeLBorder 4 3 3 2" xfId="1855"/>
    <cellStyle name="AggOrangeLBorder 4 4" xfId="617"/>
    <cellStyle name="AggOrangeLBorder 4 4 2" xfId="832"/>
    <cellStyle name="AggOrangeLBorder 4 4 2 2" xfId="1093"/>
    <cellStyle name="AggOrangeLBorder 4 4 2 2 2" xfId="1583"/>
    <cellStyle name="AggOrangeLBorder 4 4 3" xfId="1039"/>
    <cellStyle name="AggOrangeLBorder 4 4 3 2" xfId="1529"/>
    <cellStyle name="AggOrangeLBorder 4 5" xfId="740"/>
    <cellStyle name="AggOrangeLBorder 4 5 2" xfId="2353"/>
    <cellStyle name="AggOrangeLBorder 4 6" xfId="1173"/>
    <cellStyle name="AggOrangeLBorder 4 6 2" xfId="1663"/>
    <cellStyle name="AggOrangeLBorder 5" xfId="124"/>
    <cellStyle name="AggOrangeLBorder 5 2" xfId="2223"/>
    <cellStyle name="AggOrangeRBorder" xfId="65"/>
    <cellStyle name="AggOrangeRBorder 2" xfId="166"/>
    <cellStyle name="AggOrangeRBorder 2 2" xfId="460"/>
    <cellStyle name="AggOrangeRBorder 2 2 2" xfId="572"/>
    <cellStyle name="AggOrangeRBorder 2 2 2 2" xfId="787"/>
    <cellStyle name="AggOrangeRBorder 2 2 2 2 2" xfId="963"/>
    <cellStyle name="AggOrangeRBorder 2 2 2 2 2 2" xfId="1453"/>
    <cellStyle name="AggOrangeRBorder 2 2 2 3" xfId="1364"/>
    <cellStyle name="AggOrangeRBorder 2 2 2 3 2" xfId="1854"/>
    <cellStyle name="AggOrangeRBorder 2 3" xfId="318"/>
    <cellStyle name="AggOrangeRBorder 2 3 2" xfId="657"/>
    <cellStyle name="AggOrangeRBorder 2 3 2 2" xfId="872"/>
    <cellStyle name="AggOrangeRBorder 2 3 2 2 2" xfId="1305"/>
    <cellStyle name="AggOrangeRBorder 2 3 2 2 2 2" xfId="1795"/>
    <cellStyle name="AggOrangeRBorder 2 3 2 3" xfId="1217"/>
    <cellStyle name="AggOrangeRBorder 2 3 2 3 2" xfId="1707"/>
    <cellStyle name="AggOrangeRBorder 2 3 3" xfId="633"/>
    <cellStyle name="AggOrangeRBorder 2 3 3 2" xfId="848"/>
    <cellStyle name="AggOrangeRBorder 2 3 3 2 2" xfId="1066"/>
    <cellStyle name="AggOrangeRBorder 2 3 3 2 2 2" xfId="1556"/>
    <cellStyle name="AggOrangeRBorder 2 3 3 3" xfId="1318"/>
    <cellStyle name="AggOrangeRBorder 2 3 3 3 2" xfId="1808"/>
    <cellStyle name="AggOrangeRBorder 2 3 4" xfId="615"/>
    <cellStyle name="AggOrangeRBorder 2 3 4 2" xfId="830"/>
    <cellStyle name="AggOrangeRBorder 2 3 4 2 2" xfId="1094"/>
    <cellStyle name="AggOrangeRBorder 2 3 4 2 2 2" xfId="1584"/>
    <cellStyle name="AggOrangeRBorder 2 3 4 3" xfId="1041"/>
    <cellStyle name="AggOrangeRBorder 2 3 4 3 2" xfId="1531"/>
    <cellStyle name="AggOrangeRBorder 2 3 5" xfId="743"/>
    <cellStyle name="AggOrangeRBorder 2 3 5 2" xfId="2711"/>
    <cellStyle name="AggOrangeRBorder 2 3 6" xfId="1179"/>
    <cellStyle name="AggOrangeRBorder 2 3 6 2" xfId="1669"/>
    <cellStyle name="AggOrangeRBorder 3" xfId="459"/>
    <cellStyle name="AggOrangeRBorder 3 2" xfId="91"/>
    <cellStyle name="AggOrangeRBorder 3 2 2" xfId="691"/>
    <cellStyle name="AggOrangeRBorder 3 2 2 2" xfId="944"/>
    <cellStyle name="AggOrangeRBorder 3 2 2 2 2" xfId="1434"/>
    <cellStyle name="AggOrangeRBorder 3 2 3" xfId="906"/>
    <cellStyle name="AggOrangeRBorder 3 2 3 2" xfId="1138"/>
    <cellStyle name="AggOrangeRBorder 3 2 3 2 2" xfId="1628"/>
    <cellStyle name="AggOrangeRBorder 4" xfId="317"/>
    <cellStyle name="AggOrangeRBorder 4 2" xfId="656"/>
    <cellStyle name="AggOrangeRBorder 4 2 2" xfId="871"/>
    <cellStyle name="AggOrangeRBorder 4 2 2 2" xfId="1142"/>
    <cellStyle name="AggOrangeRBorder 4 2 2 2 2" xfId="1632"/>
    <cellStyle name="AggOrangeRBorder 4 2 3" xfId="1321"/>
    <cellStyle name="AggOrangeRBorder 4 2 3 2" xfId="1811"/>
    <cellStyle name="AggOrangeRBorder 4 3" xfId="689"/>
    <cellStyle name="AggOrangeRBorder 4 3 2" xfId="904"/>
    <cellStyle name="AggOrangeRBorder 4 3 2 2" xfId="1139"/>
    <cellStyle name="AggOrangeRBorder 4 3 2 2 2" xfId="1629"/>
    <cellStyle name="AggOrangeRBorder 4 3 3" xfId="1165"/>
    <cellStyle name="AggOrangeRBorder 4 3 3 2" xfId="1655"/>
    <cellStyle name="AggOrangeRBorder 4 4" xfId="710"/>
    <cellStyle name="AggOrangeRBorder 4 4 2" xfId="925"/>
    <cellStyle name="AggOrangeRBorder 4 4 2 2" xfId="1385"/>
    <cellStyle name="AggOrangeRBorder 4 4 2 2 2" xfId="1875"/>
    <cellStyle name="AggOrangeRBorder 4 4 3" xfId="1162"/>
    <cellStyle name="AggOrangeRBorder 4 4 3 2" xfId="1652"/>
    <cellStyle name="AggOrangeRBorder 4 5" xfId="742"/>
    <cellStyle name="AggOrangeRBorder 4 5 2" xfId="2179"/>
    <cellStyle name="AggOrangeRBorder 4 6" xfId="1170"/>
    <cellStyle name="AggOrangeRBorder 4 6 2" xfId="1660"/>
    <cellStyle name="AggOrangeRBorder 5" xfId="119"/>
    <cellStyle name="AggOrangeRBorder 5 2" xfId="2380"/>
    <cellStyle name="AggOrangeRBorder_CRFReport-template" xfId="77"/>
    <cellStyle name="Akzent1" xfId="167"/>
    <cellStyle name="Akzent2" xfId="168"/>
    <cellStyle name="Akzent3" xfId="169"/>
    <cellStyle name="Akzent4" xfId="170"/>
    <cellStyle name="Akzent5" xfId="171"/>
    <cellStyle name="Akzent6" xfId="172"/>
    <cellStyle name="Ausgabe" xfId="92" hidden="1"/>
    <cellStyle name="Ausgabe" xfId="970" hidden="1"/>
    <cellStyle name="Ausgabe" xfId="998" hidden="1"/>
    <cellStyle name="Ausgabe" xfId="1398" hidden="1"/>
    <cellStyle name="Ausgabe" xfId="1460" hidden="1"/>
    <cellStyle name="Ausgabe" xfId="1488" hidden="1"/>
    <cellStyle name="Ausgabe" xfId="1914" hidden="1"/>
    <cellStyle name="Ausgabe" xfId="2305" hidden="1"/>
    <cellStyle name="Ausgabe" xfId="2329" hidden="1"/>
    <cellStyle name="Ausgabe" xfId="2513" hidden="1"/>
    <cellStyle name="Ausgabe" xfId="2554" hidden="1"/>
    <cellStyle name="Ausgabe" xfId="2580" hidden="1"/>
    <cellStyle name="Ausgabe" xfId="2486" hidden="1"/>
    <cellStyle name="Ausgabe" xfId="2297" hidden="1"/>
    <cellStyle name="Ausgabe" xfId="1891" hidden="1"/>
    <cellStyle name="Ausgabe" xfId="2222" hidden="1"/>
    <cellStyle name="Ausgabe" xfId="2139" hidden="1"/>
    <cellStyle name="Ausgabe" xfId="2469" hidden="1"/>
    <cellStyle name="Ausgabe" xfId="2217" hidden="1"/>
    <cellStyle name="Ausgabe" xfId="2237" hidden="1"/>
    <cellStyle name="Ausgabe" xfId="2818" hidden="1"/>
    <cellStyle name="Ausgabe" xfId="2277" hidden="1"/>
    <cellStyle name="Ausgabe" xfId="2069" hidden="1"/>
    <cellStyle name="Ausgabe" xfId="2794" hidden="1"/>
    <cellStyle name="Ausgabe" xfId="2189" hidden="1"/>
    <cellStyle name="Ausgabe" xfId="2378" hidden="1"/>
    <cellStyle name="Ausgabe" xfId="2703" hidden="1"/>
    <cellStyle name="Ausgabe" xfId="2399" hidden="1"/>
    <cellStyle name="Ausgabe" xfId="2896" hidden="1"/>
    <cellStyle name="Ausgabe" xfId="2675" hidden="1"/>
    <cellStyle name="Ausgabe" xfId="2229" hidden="1"/>
    <cellStyle name="Ausgabe" xfId="2330" hidden="1"/>
    <cellStyle name="Ausgabe" xfId="2157" hidden="1"/>
    <cellStyle name="Ausgabe" xfId="2810" hidden="1"/>
    <cellStyle name="Ausgabe" xfId="2943" hidden="1"/>
    <cellStyle name="Ausgabe" xfId="2787" hidden="1"/>
    <cellStyle name="Ausgabe" xfId="2244" hidden="1"/>
    <cellStyle name="Ausgabe" xfId="2218" hidden="1"/>
    <cellStyle name="Ausgabe" xfId="2210" hidden="1"/>
    <cellStyle name="Ausgabe" xfId="2202" hidden="1"/>
    <cellStyle name="Ausgabe" xfId="2987" hidden="1"/>
    <cellStyle name="Ausgabe" xfId="2854" hidden="1"/>
    <cellStyle name="Ausgabe" xfId="2604" hidden="1"/>
    <cellStyle name="Ausgabe" xfId="1987" hidden="1"/>
    <cellStyle name="Ausgabe" xfId="2840" hidden="1"/>
    <cellStyle name="Ausgabe" xfId="2087" hidden="1"/>
    <cellStyle name="Ausgabe" xfId="3018" hidden="1"/>
    <cellStyle name="Ausgabe" xfId="2907" hidden="1"/>
    <cellStyle name="Ausgabe" xfId="2199" hidden="1"/>
    <cellStyle name="Ausgabe" xfId="2142" hidden="1"/>
    <cellStyle name="Ausgabe" xfId="2161" hidden="1"/>
    <cellStyle name="Ausgabe" xfId="2352" hidden="1"/>
    <cellStyle name="Ausgabe" xfId="3038" hidden="1"/>
    <cellStyle name="Ausgabe" xfId="2953" hidden="1"/>
    <cellStyle name="Ausgabe 2" xfId="438"/>
    <cellStyle name="Ausgabe 2 2" xfId="694"/>
    <cellStyle name="Ausgabe 2 2 2" xfId="909"/>
    <cellStyle name="Ausgabe 2 2 2 2" xfId="1081"/>
    <cellStyle name="Ausgabe 2 2 2 2 2" xfId="1571"/>
    <cellStyle name="Ausgabe 2 2 3" xfId="959"/>
    <cellStyle name="Ausgabe 2 2 3 2" xfId="1449"/>
    <cellStyle name="Ausgabe 2 3" xfId="579"/>
    <cellStyle name="Ausgabe 2 3 2" xfId="794"/>
    <cellStyle name="Ausgabe 2 3 2 2" xfId="1028"/>
    <cellStyle name="Ausgabe 2 3 2 2 2" xfId="1518"/>
    <cellStyle name="Ausgabe 2 3 3" xfId="1311"/>
    <cellStyle name="Ausgabe 2 3 3 2" xfId="1801"/>
    <cellStyle name="Ausgabe 2 4" xfId="752"/>
    <cellStyle name="Ausgabe 2 4 2" xfId="1349"/>
    <cellStyle name="Ausgabe 2 4 2 2" xfId="1839"/>
    <cellStyle name="Ausgabe 3" xfId="329"/>
    <cellStyle name="Ausgabe 3 2" xfId="666"/>
    <cellStyle name="Ausgabe 3 2 2" xfId="881"/>
    <cellStyle name="Ausgabe 3 2 2 2" xfId="1198"/>
    <cellStyle name="Ausgabe 3 2 2 2 2" xfId="1688"/>
    <cellStyle name="Ausgabe 3 2 3" xfId="955"/>
    <cellStyle name="Ausgabe 3 2 3 2" xfId="1445"/>
    <cellStyle name="Ausgabe 3 3" xfId="585"/>
    <cellStyle name="Ausgabe 3 3 2" xfId="800"/>
    <cellStyle name="Ausgabe 3 3 2 2" xfId="1026"/>
    <cellStyle name="Ausgabe 3 3 2 2 2" xfId="1516"/>
    <cellStyle name="Ausgabe 3 3 3" xfId="1319"/>
    <cellStyle name="Ausgabe 3 3 3 2" xfId="1809"/>
    <cellStyle name="Ausgabe 3 4" xfId="749"/>
    <cellStyle name="Ausgabe 3 4 2" xfId="952"/>
    <cellStyle name="Ausgabe 3 4 2 2" xfId="1442"/>
    <cellStyle name="Ausgabe 4" xfId="590"/>
    <cellStyle name="Ausgabe 4 2" xfId="805"/>
    <cellStyle name="Ausgabe 4 2 2" xfId="1074"/>
    <cellStyle name="Ausgabe 4 2 2 2" xfId="1564"/>
    <cellStyle name="Ausgabe 4 3" xfId="1257"/>
    <cellStyle name="Ausgabe 4 3 2" xfId="1747"/>
    <cellStyle name="Ausgabe 5" xfId="709"/>
    <cellStyle name="Ausgabe 5 2" xfId="924"/>
    <cellStyle name="Ausgabe 5 2 2" xfId="1384"/>
    <cellStyle name="Ausgabe 5 2 2 2" xfId="1874"/>
    <cellStyle name="Ausgabe 5 3" xfId="1255"/>
    <cellStyle name="Ausgabe 5 3 2" xfId="1745"/>
    <cellStyle name="Ausgabe 6" xfId="725"/>
    <cellStyle name="Ausgabe 6 2" xfId="1367"/>
    <cellStyle name="Ausgabe 6 2 2" xfId="1857"/>
    <cellStyle name="Bad" xfId="7" builtinId="27" customBuiltin="1"/>
    <cellStyle name="Bad 2" xfId="173"/>
    <cellStyle name="Bad 3" xfId="270"/>
    <cellStyle name="Bad 4" xfId="410"/>
    <cellStyle name="Berechnung" xfId="93" hidden="1"/>
    <cellStyle name="Berechnung" xfId="971" hidden="1"/>
    <cellStyle name="Berechnung" xfId="1172" hidden="1"/>
    <cellStyle name="Berechnung" xfId="1399" hidden="1"/>
    <cellStyle name="Berechnung" xfId="1461" hidden="1"/>
    <cellStyle name="Berechnung" xfId="1662" hidden="1"/>
    <cellStyle name="Berechnung" xfId="1915" hidden="1"/>
    <cellStyle name="Berechnung" xfId="2306" hidden="1"/>
    <cellStyle name="Berechnung" xfId="2406" hidden="1"/>
    <cellStyle name="Berechnung" xfId="2514" hidden="1"/>
    <cellStyle name="Berechnung" xfId="2555" hidden="1"/>
    <cellStyle name="Berechnung" xfId="2655" hidden="1"/>
    <cellStyle name="Berechnung" xfId="2611" hidden="1"/>
    <cellStyle name="Berechnung" xfId="2762" hidden="1"/>
    <cellStyle name="Berechnung" xfId="2184" hidden="1"/>
    <cellStyle name="Berechnung" xfId="2124" hidden="1"/>
    <cellStyle name="Berechnung" xfId="2724" hidden="1"/>
    <cellStyle name="Berechnung" xfId="2612" hidden="1"/>
    <cellStyle name="Berechnung" xfId="2057" hidden="1"/>
    <cellStyle name="Berechnung" xfId="1952" hidden="1"/>
    <cellStyle name="Berechnung" xfId="2590" hidden="1"/>
    <cellStyle name="Berechnung" xfId="2196" hidden="1"/>
    <cellStyle name="Berechnung" xfId="2641" hidden="1"/>
    <cellStyle name="Berechnung" xfId="2120" hidden="1"/>
    <cellStyle name="Berechnung" xfId="2841" hidden="1"/>
    <cellStyle name="Berechnung" xfId="2805" hidden="1"/>
    <cellStyle name="Berechnung" xfId="2412" hidden="1"/>
    <cellStyle name="Berechnung" xfId="2358" hidden="1"/>
    <cellStyle name="Berechnung" xfId="2672" hidden="1"/>
    <cellStyle name="Berechnung" xfId="2164" hidden="1"/>
    <cellStyle name="Berechnung" xfId="2758" hidden="1"/>
    <cellStyle name="Berechnung" xfId="2464" hidden="1"/>
    <cellStyle name="Berechnung" xfId="2506" hidden="1"/>
    <cellStyle name="Berechnung" xfId="2811" hidden="1"/>
    <cellStyle name="Berechnung" xfId="2410" hidden="1"/>
    <cellStyle name="Berechnung" xfId="2245" hidden="1"/>
    <cellStyle name="Berechnung" xfId="2712" hidden="1"/>
    <cellStyle name="Berechnung" xfId="2861" hidden="1"/>
    <cellStyle name="Berechnung" xfId="2181" hidden="1"/>
    <cellStyle name="Berechnung" xfId="2551" hidden="1"/>
    <cellStyle name="Berechnung" xfId="2904" hidden="1"/>
    <cellStyle name="Berechnung" xfId="2346" hidden="1"/>
    <cellStyle name="Berechnung" xfId="2332" hidden="1"/>
    <cellStyle name="Berechnung" xfId="2912" hidden="1"/>
    <cellStyle name="Berechnung" xfId="2041" hidden="1"/>
    <cellStyle name="Berechnung" xfId="1947" hidden="1"/>
    <cellStyle name="Berechnung" xfId="2950" hidden="1"/>
    <cellStyle name="Berechnung" xfId="2290" hidden="1"/>
    <cellStyle name="Berechnung" xfId="2725" hidden="1"/>
    <cellStyle name="Berechnung" xfId="2958" hidden="1"/>
    <cellStyle name="Berechnung" xfId="2582" hidden="1"/>
    <cellStyle name="Berechnung" xfId="2104" hidden="1"/>
    <cellStyle name="Berechnung" xfId="2991" hidden="1"/>
    <cellStyle name="Berechnung" xfId="2829" hidden="1"/>
    <cellStyle name="Berechnung 2" xfId="439"/>
    <cellStyle name="Berechnung 2 2" xfId="695"/>
    <cellStyle name="Berechnung 2 2 2" xfId="910"/>
    <cellStyle name="Berechnung 2 2 2 2" xfId="1136"/>
    <cellStyle name="Berechnung 2 2 2 2 2" xfId="1626"/>
    <cellStyle name="Berechnung 2 2 3" xfId="951"/>
    <cellStyle name="Berechnung 2 2 3 2" xfId="1441"/>
    <cellStyle name="Berechnung 2 3" xfId="560"/>
    <cellStyle name="Berechnung 2 3 2" xfId="775"/>
    <cellStyle name="Berechnung 2 3 2 2" xfId="953"/>
    <cellStyle name="Berechnung 2 3 2 2 2" xfId="1443"/>
    <cellStyle name="Berechnung 2 3 3" xfId="1272"/>
    <cellStyle name="Berechnung 2 3 3 2" xfId="1762"/>
    <cellStyle name="Berechnung 2 4" xfId="616"/>
    <cellStyle name="Berechnung 2 4 2" xfId="831"/>
    <cellStyle name="Berechnung 2 4 2 2" xfId="1149"/>
    <cellStyle name="Berechnung 2 4 2 2 2" xfId="1639"/>
    <cellStyle name="Berechnung 2 4 3" xfId="1040"/>
    <cellStyle name="Berechnung 2 4 3 2" xfId="1530"/>
    <cellStyle name="Berechnung 2 5" xfId="753"/>
    <cellStyle name="Berechnung 2 5 2" xfId="1244"/>
    <cellStyle name="Berechnung 2 5 2 2" xfId="1734"/>
    <cellStyle name="Berechnung 2 6" xfId="1156"/>
    <cellStyle name="Berechnung 2 6 2" xfId="1646"/>
    <cellStyle name="Berechnung 3" xfId="319"/>
    <cellStyle name="Berechnung 3 2" xfId="658"/>
    <cellStyle name="Berechnung 3 2 2" xfId="873"/>
    <cellStyle name="Berechnung 3 2 2 2" xfId="1200"/>
    <cellStyle name="Berechnung 3 2 2 2 2" xfId="1690"/>
    <cellStyle name="Berechnung 3 2 3" xfId="1312"/>
    <cellStyle name="Berechnung 3 2 3 2" xfId="1802"/>
    <cellStyle name="Berechnung 3 3" xfId="594"/>
    <cellStyle name="Berechnung 3 3 2" xfId="809"/>
    <cellStyle name="Berechnung 3 3 2 2" xfId="1023"/>
    <cellStyle name="Berechnung 3 3 2 2 2" xfId="1513"/>
    <cellStyle name="Berechnung 3 3 3" xfId="1045"/>
    <cellStyle name="Berechnung 3 3 3 2" xfId="1535"/>
    <cellStyle name="Berechnung 3 4" xfId="606"/>
    <cellStyle name="Berechnung 3 4 2" xfId="821"/>
    <cellStyle name="Berechnung 3 4 2 2" xfId="1017"/>
    <cellStyle name="Berechnung 3 4 2 2 2" xfId="1507"/>
    <cellStyle name="Berechnung 3 4 3" xfId="1284"/>
    <cellStyle name="Berechnung 3 4 3 2" xfId="1774"/>
    <cellStyle name="Berechnung 3 5" xfId="744"/>
    <cellStyle name="Berechnung 3 5 2" xfId="1331"/>
    <cellStyle name="Berechnung 3 5 2 2" xfId="1821"/>
    <cellStyle name="Berechnung 3 6" xfId="1118"/>
    <cellStyle name="Berechnung 3 6 2" xfId="1608"/>
    <cellStyle name="Berechnung 4" xfId="591"/>
    <cellStyle name="Berechnung 4 2" xfId="806"/>
    <cellStyle name="Berechnung 4 2 2" xfId="1024"/>
    <cellStyle name="Berechnung 4 2 2 2" xfId="1514"/>
    <cellStyle name="Berechnung 4 3" xfId="1155"/>
    <cellStyle name="Berechnung 4 3 2" xfId="1645"/>
    <cellStyle name="Berechnung 5" xfId="708"/>
    <cellStyle name="Berechnung 5 2" xfId="923"/>
    <cellStyle name="Berechnung 5 2 2" xfId="1383"/>
    <cellStyle name="Berechnung 5 2 2 2" xfId="1873"/>
    <cellStyle name="Berechnung 5 3" xfId="1357"/>
    <cellStyle name="Berechnung 5 3 2" xfId="1847"/>
    <cellStyle name="Berechnung 6" xfId="720"/>
    <cellStyle name="Berechnung 6 2" xfId="934"/>
    <cellStyle name="Berechnung 6 2 2" xfId="1394"/>
    <cellStyle name="Berechnung 6 2 2 2" xfId="1884"/>
    <cellStyle name="Berechnung 6 3" xfId="1195"/>
    <cellStyle name="Berechnung 6 3 2" xfId="1685"/>
    <cellStyle name="Berechnung 7" xfId="726"/>
    <cellStyle name="Berechnung 7 2" xfId="1264"/>
    <cellStyle name="Berechnung 7 2 2" xfId="1754"/>
    <cellStyle name="Bold GHG Numbers (0.00)" xfId="174"/>
    <cellStyle name="Calculation" xfId="11" builtinId="22" customBuiltin="1"/>
    <cellStyle name="Calculation 2" xfId="175"/>
    <cellStyle name="Calculation 2 2" xfId="593"/>
    <cellStyle name="Calculation 2 2 2" xfId="808"/>
    <cellStyle name="Calculation 2 2 2 2" xfId="1073"/>
    <cellStyle name="Calculation 2 2 2 2 2" xfId="1563"/>
    <cellStyle name="Calculation 2 2 3" xfId="1079"/>
    <cellStyle name="Calculation 2 2 3 2" xfId="1569"/>
    <cellStyle name="Calculation 2 3" xfId="677"/>
    <cellStyle name="Calculation 2 3 2" xfId="892"/>
    <cellStyle name="Calculation 2 3 2 2" xfId="1002"/>
    <cellStyle name="Calculation 2 3 2 2 2" xfId="1492"/>
    <cellStyle name="Calculation 2 3 3" xfId="1227"/>
    <cellStyle name="Calculation 2 3 3 2" xfId="1717"/>
    <cellStyle name="Calculation 2 4" xfId="583"/>
    <cellStyle name="Calculation 2 4 2" xfId="798"/>
    <cellStyle name="Calculation 2 4 2 2" xfId="1132"/>
    <cellStyle name="Calculation 2 4 2 2 2" xfId="1622"/>
    <cellStyle name="Calculation 2 4 3" xfId="1109"/>
    <cellStyle name="Calculation 2 4 3 2" xfId="1599"/>
    <cellStyle name="Calculation 2 5" xfId="727"/>
    <cellStyle name="Calculation 2 5 2" xfId="1361"/>
    <cellStyle name="Calculation 2 5 2 2" xfId="1851"/>
    <cellStyle name="Calculation 2 6" xfId="1249"/>
    <cellStyle name="Calculation 2 6 2" xfId="1739"/>
    <cellStyle name="Calculation 3" xfId="271"/>
    <cellStyle name="Calculation 3 2" xfId="632"/>
    <cellStyle name="Calculation 3 2 2" xfId="847"/>
    <cellStyle name="Calculation 3 2 2 2" xfId="943"/>
    <cellStyle name="Calculation 3 2 2 2 2" xfId="1433"/>
    <cellStyle name="Calculation 3 2 3" xfId="1280"/>
    <cellStyle name="Calculation 3 2 3 2" xfId="1770"/>
    <cellStyle name="Calculation 3 3" xfId="618"/>
    <cellStyle name="Calculation 3 3 2" xfId="833"/>
    <cellStyle name="Calculation 3 3 2 2" xfId="1148"/>
    <cellStyle name="Calculation 3 3 2 2 2" xfId="1638"/>
    <cellStyle name="Calculation 3 3 3" xfId="962"/>
    <cellStyle name="Calculation 3 3 3 2" xfId="1452"/>
    <cellStyle name="Calculation 3 4" xfId="702"/>
    <cellStyle name="Calculation 3 4 2" xfId="917"/>
    <cellStyle name="Calculation 3 4 2 2" xfId="1377"/>
    <cellStyle name="Calculation 3 4 2 2 2" xfId="1867"/>
    <cellStyle name="Calculation 3 4 3" xfId="1328"/>
    <cellStyle name="Calculation 3 4 3 2" xfId="1818"/>
    <cellStyle name="Calculation 3 5" xfId="735"/>
    <cellStyle name="Calculation 3 5 2" xfId="1161"/>
    <cellStyle name="Calculation 3 5 2 2" xfId="1651"/>
    <cellStyle name="Calculation 3 6" xfId="1187"/>
    <cellStyle name="Calculation 3 6 2" xfId="1677"/>
    <cellStyle name="Check Cell" xfId="13" builtinId="23" customBuiltin="1"/>
    <cellStyle name="Check Cell 2" xfId="176"/>
    <cellStyle name="Check Cell 3" xfId="272"/>
    <cellStyle name="Check Cell 4" xfId="416"/>
    <cellStyle name="Comma 2" xfId="177"/>
    <cellStyle name="Comma 2 2" xfId="178"/>
    <cellStyle name="Comma 2 2 2" xfId="461"/>
    <cellStyle name="Comma 3" xfId="179"/>
    <cellStyle name="Constants" xfId="50"/>
    <cellStyle name="ContentsHyperlink" xfId="288"/>
    <cellStyle name="CustomCellsOrange" xfId="180"/>
    <cellStyle name="CustomCellsOrange 2" xfId="462"/>
    <cellStyle name="CustomCellsOrange 2 2" xfId="485"/>
    <cellStyle name="CustomCellsOrange 2 2 2" xfId="555"/>
    <cellStyle name="CustomCellsOrange 2 2 2 2" xfId="721"/>
    <cellStyle name="CustomCellsOrange 2 2 2 2 2" xfId="935"/>
    <cellStyle name="CustomCellsOrange 2 2 2 2 2 2" xfId="1395"/>
    <cellStyle name="CustomCellsOrange 2 2 2 2 2 2 2" xfId="1885"/>
    <cellStyle name="CustomCellsOrange 2 2 2 2 3" xfId="1163"/>
    <cellStyle name="CustomCellsOrange 2 2 2 2 3 2" xfId="1653"/>
    <cellStyle name="CustomCellsOrange 2 2 3" xfId="704"/>
    <cellStyle name="CustomCellsOrange 2 2 3 2" xfId="919"/>
    <cellStyle name="CustomCellsOrange 2 2 3 2 2" xfId="1379"/>
    <cellStyle name="CustomCellsOrange 2 2 3 2 2 2" xfId="1869"/>
    <cellStyle name="CustomCellsOrange 2 2 3 3" xfId="1335"/>
    <cellStyle name="CustomCellsOrange 2 2 3 3 2" xfId="1825"/>
    <cellStyle name="CustomCellsOrange 2 2 4" xfId="622"/>
    <cellStyle name="CustomCellsOrange 2 2 4 2" xfId="837"/>
    <cellStyle name="CustomCellsOrange 2 2 4 2 2" xfId="1267"/>
    <cellStyle name="CustomCellsOrange 2 2 4 2 2 2" xfId="1757"/>
    <cellStyle name="CustomCellsOrange 2 2 4 3" xfId="1263"/>
    <cellStyle name="CustomCellsOrange 2 2 4 3 2" xfId="1753"/>
    <cellStyle name="CustomCellsOrange 2 2 5" xfId="723"/>
    <cellStyle name="CustomCellsOrange 2 2 5 2" xfId="937"/>
    <cellStyle name="CustomCellsOrange 2 2 5 2 2" xfId="1397"/>
    <cellStyle name="CustomCellsOrange 2 2 5 2 2 2" xfId="1887"/>
    <cellStyle name="CustomCellsOrange 2 2 5 3" xfId="945"/>
    <cellStyle name="CustomCellsOrange 2 2 5 3 2" xfId="1435"/>
    <cellStyle name="CustomCellsOrange 2 2 6" xfId="1252"/>
    <cellStyle name="CustomCellsOrange 2 2 6 2" xfId="1742"/>
    <cellStyle name="CustomCellsOrange 3" xfId="320"/>
    <cellStyle name="CustomCellsOrange 3 2" xfId="659"/>
    <cellStyle name="CustomCellsOrange 3 2 2" xfId="874"/>
    <cellStyle name="CustomCellsOrange 3 2 2 2" xfId="1352"/>
    <cellStyle name="CustomCellsOrange 3 2 2 2 2" xfId="1842"/>
    <cellStyle name="CustomCellsOrange 3 2 3" xfId="1207"/>
    <cellStyle name="CustomCellsOrange 3 2 3 2" xfId="1697"/>
    <cellStyle name="CustomCellsOrange 3 3" xfId="592"/>
    <cellStyle name="CustomCellsOrange 3 3 2" xfId="807"/>
    <cellStyle name="CustomCellsOrange 3 3 2 2" xfId="1129"/>
    <cellStyle name="CustomCellsOrange 3 3 2 2 2" xfId="1619"/>
    <cellStyle name="CustomCellsOrange 3 3 3" xfId="1135"/>
    <cellStyle name="CustomCellsOrange 3 3 3 2" xfId="1625"/>
    <cellStyle name="CustomCellsOrange 3 4" xfId="605"/>
    <cellStyle name="CustomCellsOrange 3 4 2" xfId="820"/>
    <cellStyle name="CustomCellsOrange 3 4 2 2" xfId="1067"/>
    <cellStyle name="CustomCellsOrange 3 4 2 2 2" xfId="1557"/>
    <cellStyle name="CustomCellsOrange 3 4 3" xfId="1110"/>
    <cellStyle name="CustomCellsOrange 3 4 3 2" xfId="1600"/>
    <cellStyle name="CustomCellsOrange 3 5" xfId="745"/>
    <cellStyle name="CustomCellsOrange 3 5 2" xfId="2593"/>
    <cellStyle name="CustomCellsOrange 3 6" xfId="1177"/>
    <cellStyle name="CustomCellsOrange 3 6 2" xfId="1667"/>
    <cellStyle name="CustomizationCells" xfId="64"/>
    <cellStyle name="CustomizationCells 2" xfId="463"/>
    <cellStyle name="CustomizationCells 2 2" xfId="486"/>
    <cellStyle name="CustomizationCells 2 2 2" xfId="556"/>
    <cellStyle name="CustomizationCells 2 2 2 2" xfId="722"/>
    <cellStyle name="CustomizationCells 2 2 2 2 2" xfId="936"/>
    <cellStyle name="CustomizationCells 2 2 2 2 2 2" xfId="1396"/>
    <cellStyle name="CustomizationCells 2 2 2 2 2 2 2" xfId="1886"/>
    <cellStyle name="CustomizationCells 2 2 2 2 3" xfId="1035"/>
    <cellStyle name="CustomizationCells 2 2 2 2 3 2" xfId="1525"/>
    <cellStyle name="CustomizationCells 2 2 3" xfId="705"/>
    <cellStyle name="CustomizationCells 2 2 3 2" xfId="920"/>
    <cellStyle name="CustomizationCells 2 2 3 2 2" xfId="1380"/>
    <cellStyle name="CustomizationCells 2 2 3 2 2 2" xfId="1870"/>
    <cellStyle name="CustomizationCells 2 2 3 3" xfId="1231"/>
    <cellStyle name="CustomizationCells 2 2 3 3 2" xfId="1721"/>
    <cellStyle name="CustomizationCells 2 2 4" xfId="568"/>
    <cellStyle name="CustomizationCells 2 2 4 2" xfId="783"/>
    <cellStyle name="CustomizationCells 2 2 4 2 2" xfId="1032"/>
    <cellStyle name="CustomizationCells 2 2 4 2 2 2" xfId="1522"/>
    <cellStyle name="CustomizationCells 2 2 4 3" xfId="1046"/>
    <cellStyle name="CustomizationCells 2 2 4 3 2" xfId="1536"/>
    <cellStyle name="CustomizationCells 2 2 5" xfId="724"/>
    <cellStyle name="CustomizationCells 2 2 5 2" xfId="938"/>
    <cellStyle name="CustomizationCells 2 2 5 3" xfId="996"/>
    <cellStyle name="CustomizationCells 2 2 5 3 2" xfId="1486"/>
    <cellStyle name="CustomizationCells 2 2 6" xfId="1362"/>
    <cellStyle name="CustomizationCells 2 2 6 2" xfId="1852"/>
    <cellStyle name="CustomizationCells 3" xfId="321"/>
    <cellStyle name="CustomizationCells 3 2" xfId="660"/>
    <cellStyle name="CustomizationCells 3 2 2" xfId="875"/>
    <cellStyle name="CustomizationCells 3 2 2 2" xfId="1248"/>
    <cellStyle name="CustomizationCells 3 2 2 2 2" xfId="1738"/>
    <cellStyle name="CustomizationCells 3 2 3" xfId="1340"/>
    <cellStyle name="CustomizationCells 3 2 3 2" xfId="1830"/>
    <cellStyle name="CustomizationCells 3 3" xfId="687"/>
    <cellStyle name="CustomizationCells 3 3 2" xfId="902"/>
    <cellStyle name="CustomizationCells 3 3 2 2" xfId="1140"/>
    <cellStyle name="CustomizationCells 3 3 2 2 2" xfId="1630"/>
    <cellStyle name="CustomizationCells 3 3 3" xfId="1356"/>
    <cellStyle name="CustomizationCells 3 3 3 2" xfId="1846"/>
    <cellStyle name="CustomizationCells 3 4" xfId="607"/>
    <cellStyle name="CustomizationCells 3 4 2" xfId="822"/>
    <cellStyle name="CustomizationCells 3 4 2 2" xfId="1098"/>
    <cellStyle name="CustomizationCells 3 4 2 2 2" xfId="1588"/>
    <cellStyle name="CustomizationCells 3 4 3" xfId="1304"/>
    <cellStyle name="CustomizationCells 3 4 3 2" xfId="1794"/>
    <cellStyle name="CustomizationCells 3 5" xfId="746"/>
    <cellStyle name="CustomizationCells 3 5 2" xfId="2338"/>
    <cellStyle name="CustomizationCells 3 6" xfId="1178"/>
    <cellStyle name="CustomizationCells 3 6 2" xfId="1668"/>
    <cellStyle name="CustomizationCells 4" xfId="118"/>
    <cellStyle name="CustomizationCells 4 2" xfId="2631"/>
    <cellStyle name="CustomizationGreenCells" xfId="181"/>
    <cellStyle name="CustomizationGreenCells 2" xfId="464"/>
    <cellStyle name="CustomizationGreenCells 2 2" xfId="2114"/>
    <cellStyle name="CustomizationGreenCells 3" xfId="322"/>
    <cellStyle name="CustomizationGreenCells 3 2" xfId="661"/>
    <cellStyle name="CustomizationGreenCells 3 2 2" xfId="876"/>
    <cellStyle name="CustomizationGreenCells 3 2 2 2" xfId="1350"/>
    <cellStyle name="CustomizationGreenCells 3 2 2 2 2" xfId="1840"/>
    <cellStyle name="CustomizationGreenCells 3 2 3" xfId="1236"/>
    <cellStyle name="CustomizationGreenCells 3 2 3 2" xfId="1726"/>
    <cellStyle name="CustomizationGreenCells 3 3" xfId="631"/>
    <cellStyle name="CustomizationGreenCells 3 3 2" xfId="846"/>
    <cellStyle name="CustomizationGreenCells 3 3 2 2" xfId="1014"/>
    <cellStyle name="CustomizationGreenCells 3 3 2 2 2" xfId="1504"/>
    <cellStyle name="CustomizationGreenCells 3 3 3" xfId="1168"/>
    <cellStyle name="CustomizationGreenCells 3 3 3 2" xfId="1658"/>
    <cellStyle name="CustomizationGreenCells 3 4" xfId="564"/>
    <cellStyle name="CustomizationGreenCells 3 4 2" xfId="779"/>
    <cellStyle name="CustomizationGreenCells 3 4 2 2" xfId="1033"/>
    <cellStyle name="CustomizationGreenCells 3 4 2 2 2" xfId="1523"/>
    <cellStyle name="CustomizationGreenCells 3 4 3" xfId="1242"/>
    <cellStyle name="CustomizationGreenCells 3 4 3 2" xfId="1732"/>
    <cellStyle name="CustomizationGreenCells 3 5" xfId="747"/>
    <cellStyle name="CustomizationGreenCells 3 5 2" xfId="2242"/>
    <cellStyle name="CustomizationGreenCells 3 6" xfId="1120"/>
    <cellStyle name="CustomizationGreenCells 3 6 2" xfId="1610"/>
    <cellStyle name="DocBox_EmptyRow" xfId="61"/>
    <cellStyle name="Eingabe" xfId="48"/>
    <cellStyle name="Eingabe 2" xfId="419"/>
    <cellStyle name="Eingabe 3" xfId="465"/>
    <cellStyle name="Eingabe 3 2" xfId="701"/>
    <cellStyle name="Eingabe 3 2 2" xfId="916"/>
    <cellStyle name="Eingabe 3 2 2 2" xfId="1376"/>
    <cellStyle name="Eingabe 3 2 2 2 2" xfId="1866"/>
    <cellStyle name="Eingabe 3 2 3" xfId="1213"/>
    <cellStyle name="Eingabe 3 2 3 2" xfId="1703"/>
    <cellStyle name="Eingabe 3 3" xfId="690"/>
    <cellStyle name="Eingabe 3 3 2" xfId="905"/>
    <cellStyle name="Eingabe 3 3 2 2" xfId="1083"/>
    <cellStyle name="Eingabe 3 3 2 2 2" xfId="1573"/>
    <cellStyle name="Eingabe 3 3 3" xfId="1036"/>
    <cellStyle name="Eingabe 3 3 3 2" xfId="1526"/>
    <cellStyle name="Eingabe 3 4" xfId="581"/>
    <cellStyle name="Eingabe 3 4 2" xfId="796"/>
    <cellStyle name="Eingabe 3 4 2 2" xfId="1077"/>
    <cellStyle name="Eingabe 3 4 2 2 2" xfId="1567"/>
    <cellStyle name="Eingabe 3 4 3" xfId="1343"/>
    <cellStyle name="Eingabe 3 4 3 2" xfId="1833"/>
    <cellStyle name="Eingabe 3 5" xfId="764"/>
    <cellStyle name="Eingabe 3 5 2" xfId="1265"/>
    <cellStyle name="Eingabe 3 5 2 2" xfId="1755"/>
    <cellStyle name="Eingabe 3 6" xfId="949"/>
    <cellStyle name="Eingabe 3 6 2" xfId="1439"/>
    <cellStyle name="Eingabe 4" xfId="324"/>
    <cellStyle name="Eingabe 4 2" xfId="662"/>
    <cellStyle name="Eingabe 4 2 2" xfId="877"/>
    <cellStyle name="Eingabe 4 2 2 2" xfId="1246"/>
    <cellStyle name="Eingabe 4 2 2 2 2" xfId="1736"/>
    <cellStyle name="Eingabe 4 2 3" xfId="1106"/>
    <cellStyle name="Eingabe 4 2 3 2" xfId="1596"/>
    <cellStyle name="Eingabe 4 3" xfId="589"/>
    <cellStyle name="Eingabe 4 3 2" xfId="804"/>
    <cellStyle name="Eingabe 4 3 2 2" xfId="1130"/>
    <cellStyle name="Eingabe 4 3 2 2 2" xfId="1620"/>
    <cellStyle name="Eingabe 4 3 3" xfId="1359"/>
    <cellStyle name="Eingabe 4 3 3 2" xfId="1849"/>
    <cellStyle name="Eingabe 4 4" xfId="565"/>
    <cellStyle name="Eingabe 4 4 2" xfId="780"/>
    <cellStyle name="Eingabe 4 4 2 2" xfId="942"/>
    <cellStyle name="Eingabe 4 4 2 2 2" xfId="1432"/>
    <cellStyle name="Eingabe 4 4 3" xfId="1310"/>
    <cellStyle name="Eingabe 4 4 3 2" xfId="1800"/>
    <cellStyle name="Eingabe 4 5" xfId="748"/>
    <cellStyle name="Eingabe 4 5 2" xfId="950"/>
    <cellStyle name="Eingabe 4 5 2 2" xfId="1440"/>
    <cellStyle name="Eingabe 4 6" xfId="1174"/>
    <cellStyle name="Eingabe 4 6 2" xfId="1664"/>
    <cellStyle name="Eingabe 5" xfId="599"/>
    <cellStyle name="Eingabe 5 2" xfId="814"/>
    <cellStyle name="Eingabe 5 2 2" xfId="1070"/>
    <cellStyle name="Eingabe 5 2 2 2" xfId="1560"/>
    <cellStyle name="Eingabe 5 3" xfId="1203"/>
    <cellStyle name="Eingabe 5 3 2" xfId="1693"/>
    <cellStyle name="Eingabe 6" xfId="676"/>
    <cellStyle name="Eingabe 6 2" xfId="891"/>
    <cellStyle name="Eingabe 6 2 2" xfId="1058"/>
    <cellStyle name="Eingabe 6 2 2 2" xfId="1548"/>
    <cellStyle name="Eingabe 6 3" xfId="1330"/>
    <cellStyle name="Eingabe 6 3 2" xfId="1820"/>
    <cellStyle name="Eingabe 7" xfId="719"/>
    <cellStyle name="Eingabe 7 2" xfId="933"/>
    <cellStyle name="Eingabe 7 2 2" xfId="1393"/>
    <cellStyle name="Eingabe 7 2 2 2" xfId="1883"/>
    <cellStyle name="Eingabe 7 3" xfId="1300"/>
    <cellStyle name="Eingabe 7 3 2" xfId="1790"/>
    <cellStyle name="Eingabe 8" xfId="728"/>
    <cellStyle name="Eingabe 8 2" xfId="1259"/>
    <cellStyle name="Eingabe 8 2 2" xfId="1749"/>
    <cellStyle name="Empty_B_border" xfId="67"/>
    <cellStyle name="Ergebnis" xfId="96" hidden="1"/>
    <cellStyle name="Ergebnis" xfId="974" hidden="1"/>
    <cellStyle name="Ergebnis" xfId="1345" hidden="1"/>
    <cellStyle name="Ergebnis" xfId="1402" hidden="1"/>
    <cellStyle name="Ergebnis" xfId="1464" hidden="1"/>
    <cellStyle name="Ergebnis" xfId="1835" hidden="1"/>
    <cellStyle name="Ergebnis" xfId="1918" hidden="1"/>
    <cellStyle name="Ergebnis" xfId="2309" hidden="1"/>
    <cellStyle name="Ergebnis" xfId="2484" hidden="1"/>
    <cellStyle name="Ergebnis" xfId="2517" hidden="1"/>
    <cellStyle name="Ergebnis" xfId="2558" hidden="1"/>
    <cellStyle name="Ergebnis" xfId="2738" hidden="1"/>
    <cellStyle name="Ergebnis" xfId="2127" hidden="1"/>
    <cellStyle name="Ergebnis" xfId="2198" hidden="1"/>
    <cellStyle name="Ergebnis" xfId="2747" hidden="1"/>
    <cellStyle name="Ergebnis" xfId="2624" hidden="1"/>
    <cellStyle name="Ergebnis" xfId="2366" hidden="1"/>
    <cellStyle name="Ergebnis" xfId="2822" hidden="1"/>
    <cellStyle name="Ergebnis" xfId="1986" hidden="1"/>
    <cellStyle name="Ergebnis" xfId="2200" hidden="1"/>
    <cellStyle name="Ergebnis" xfId="2264" hidden="1"/>
    <cellStyle name="Ergebnis" xfId="2185" hidden="1"/>
    <cellStyle name="Ergebnis" xfId="2548" hidden="1"/>
    <cellStyle name="Ergebnis" xfId="2883" hidden="1"/>
    <cellStyle name="Ergebnis" xfId="2040" hidden="1"/>
    <cellStyle name="Ergebnis" xfId="2783" hidden="1"/>
    <cellStyle name="Ergebnis" xfId="2343" hidden="1"/>
    <cellStyle name="Ergebnis" xfId="2372" hidden="1"/>
    <cellStyle name="Ergebnis" xfId="2587" hidden="1"/>
    <cellStyle name="Ergebnis" xfId="2931" hidden="1"/>
    <cellStyle name="Ergebnis" xfId="2446" hidden="1"/>
    <cellStyle name="Ergebnis" xfId="2851" hidden="1"/>
    <cellStyle name="Ergebnis" xfId="2757" hidden="1"/>
    <cellStyle name="Ergebnis" xfId="2354" hidden="1"/>
    <cellStyle name="Ergebnis" xfId="2755" hidden="1"/>
    <cellStyle name="Ergebnis" xfId="2976" hidden="1"/>
    <cellStyle name="Ergebnis" xfId="2143" hidden="1"/>
    <cellStyle name="Ergebnis" xfId="2428" hidden="1"/>
    <cellStyle name="Ergebnis" xfId="2046" hidden="1"/>
    <cellStyle name="Ergebnis" xfId="2871" hidden="1"/>
    <cellStyle name="Ergebnis" xfId="2458" hidden="1"/>
    <cellStyle name="Ergebnis" xfId="3009" hidden="1"/>
    <cellStyle name="Ergebnis" xfId="1961" hidden="1"/>
    <cellStyle name="Ergebnis" xfId="2302" hidden="1"/>
    <cellStyle name="Ergebnis" xfId="2107" hidden="1"/>
    <cellStyle name="Ergebnis" xfId="2922" hidden="1"/>
    <cellStyle name="Ergebnis" xfId="2379" hidden="1"/>
    <cellStyle name="Ergebnis" xfId="3032" hidden="1"/>
    <cellStyle name="Ergebnis" xfId="2812" hidden="1"/>
    <cellStyle name="Ergebnis" xfId="2191" hidden="1"/>
    <cellStyle name="Ergebnis" xfId="2053" hidden="1"/>
    <cellStyle name="Ergebnis" xfId="2968" hidden="1"/>
    <cellStyle name="Ergebnis" xfId="2488" hidden="1"/>
    <cellStyle name="Ergebnis" xfId="3046" hidden="1"/>
    <cellStyle name="Ergebnis 2" xfId="440"/>
    <cellStyle name="Ergebnis 2 2" xfId="696"/>
    <cellStyle name="Ergebnis 2 2 2" xfId="911"/>
    <cellStyle name="Ergebnis 2 2 2 2" xfId="968"/>
    <cellStyle name="Ergebnis 2 2 2 2 2" xfId="1458"/>
    <cellStyle name="Ergebnis 2 2 3" xfId="960"/>
    <cellStyle name="Ergebnis 2 2 3 2" xfId="1450"/>
    <cellStyle name="Ergebnis 2 3" xfId="628"/>
    <cellStyle name="Ergebnis 2 3 2" xfId="843"/>
    <cellStyle name="Ergebnis 2 3 2 2" xfId="1158"/>
    <cellStyle name="Ergebnis 2 3 2 2 2" xfId="1648"/>
    <cellStyle name="Ergebnis 2 3 3" xfId="1355"/>
    <cellStyle name="Ergebnis 2 3 3 2" xfId="1845"/>
    <cellStyle name="Ergebnis 2 4" xfId="619"/>
    <cellStyle name="Ergebnis 2 4 2" xfId="834"/>
    <cellStyle name="Ergebnis 2 4 2 2" xfId="1052"/>
    <cellStyle name="Ergebnis 2 4 2 2 2" xfId="1542"/>
    <cellStyle name="Ergebnis 2 4 3" xfId="995"/>
    <cellStyle name="Ergebnis 2 4 3 2" xfId="1485"/>
    <cellStyle name="Ergebnis 2 5" xfId="754"/>
    <cellStyle name="Ergebnis 2 5 2" xfId="1297"/>
    <cellStyle name="Ergebnis 2 5 2 2" xfId="1787"/>
    <cellStyle name="Ergebnis 2 6" xfId="1273"/>
    <cellStyle name="Ergebnis 2 6 2" xfId="1763"/>
    <cellStyle name="Ergebnis 3" xfId="333"/>
    <cellStyle name="Ergebnis 3 2" xfId="670"/>
    <cellStyle name="Ergebnis 3 2 2" xfId="885"/>
    <cellStyle name="Ergebnis 3 2 2 2" xfId="1005"/>
    <cellStyle name="Ergebnis 3 2 2 2 2" xfId="1495"/>
    <cellStyle name="Ergebnis 3 2 3" xfId="1314"/>
    <cellStyle name="Ergebnis 3 2 3 2" xfId="1804"/>
    <cellStyle name="Ergebnis 3 3" xfId="584"/>
    <cellStyle name="Ergebnis 3 3 2" xfId="799"/>
    <cellStyle name="Ergebnis 3 3 2 2" xfId="1076"/>
    <cellStyle name="Ergebnis 3 3 2 2 2" xfId="1566"/>
    <cellStyle name="Ergebnis 3 3 3" xfId="1285"/>
    <cellStyle name="Ergebnis 3 3 3 2" xfId="1775"/>
    <cellStyle name="Ergebnis 3 4" xfId="611"/>
    <cellStyle name="Ergebnis 3 4 2" xfId="826"/>
    <cellStyle name="Ergebnis 3 4 2 2" xfId="1096"/>
    <cellStyle name="Ergebnis 3 4 2 2 2" xfId="1586"/>
    <cellStyle name="Ergebnis 3 4 3" xfId="1154"/>
    <cellStyle name="Ergebnis 3 4 3 2" xfId="1644"/>
    <cellStyle name="Ergebnis 3 5" xfId="750"/>
    <cellStyle name="Ergebnis 3 5 2" xfId="954"/>
    <cellStyle name="Ergebnis 3 5 2 2" xfId="1444"/>
    <cellStyle name="Ergebnis 3 6" xfId="1049"/>
    <cellStyle name="Ergebnis 3 6 2" xfId="1539"/>
    <cellStyle name="Ergebnis 4" xfId="600"/>
    <cellStyle name="Ergebnis 4 2" xfId="815"/>
    <cellStyle name="Ergebnis 4 2 2" xfId="1020"/>
    <cellStyle name="Ergebnis 4 2 2 2" xfId="1510"/>
    <cellStyle name="Ergebnis 4 3" xfId="1282"/>
    <cellStyle name="Ergebnis 4 3 2" xfId="1772"/>
    <cellStyle name="Ergebnis 5" xfId="674"/>
    <cellStyle name="Ergebnis 5 2" xfId="889"/>
    <cellStyle name="Ergebnis 5 2 2" xfId="1059"/>
    <cellStyle name="Ergebnis 5 2 2 2" xfId="1549"/>
    <cellStyle name="Ergebnis 5 3" xfId="1103"/>
    <cellStyle name="Ergebnis 5 3 2" xfId="1593"/>
    <cellStyle name="Ergebnis 6" xfId="681"/>
    <cellStyle name="Ergebnis 6 2" xfId="896"/>
    <cellStyle name="Ergebnis 6 2 2" xfId="1000"/>
    <cellStyle name="Ergebnis 6 2 2 2" xfId="1490"/>
    <cellStyle name="Ergebnis 6 3" xfId="1360"/>
    <cellStyle name="Ergebnis 6 3 2" xfId="1850"/>
    <cellStyle name="Ergebnis 7" xfId="729"/>
    <cellStyle name="Ergebnis 7 2" xfId="1334"/>
    <cellStyle name="Ergebnis 7 2 2" xfId="1824"/>
    <cellStyle name="Erklärender Text" xfId="95" hidden="1"/>
    <cellStyle name="Erklärender Text" xfId="973" hidden="1"/>
    <cellStyle name="Erklärender Text" xfId="1192" hidden="1"/>
    <cellStyle name="Erklärender Text" xfId="1401" hidden="1"/>
    <cellStyle name="Erklärender Text" xfId="1463" hidden="1"/>
    <cellStyle name="Erklärender Text" xfId="1682" hidden="1"/>
    <cellStyle name="Erklärender Text" xfId="1917" hidden="1"/>
    <cellStyle name="Erklärender Text" xfId="2308" hidden="1"/>
    <cellStyle name="Erklärender Text" xfId="2414" hidden="1"/>
    <cellStyle name="Erklärender Text" xfId="2516" hidden="1"/>
    <cellStyle name="Erklärender Text" xfId="2557" hidden="1"/>
    <cellStyle name="Erklärender Text" xfId="2666" hidden="1"/>
    <cellStyle name="Erklärender Text" xfId="2225" hidden="1"/>
    <cellStyle name="Erklärender Text" xfId="2294" hidden="1"/>
    <cellStyle name="Erklärender Text" xfId="2403" hidden="1"/>
    <cellStyle name="Erklärender Text" xfId="2482" hidden="1"/>
    <cellStyle name="Erklärender Text" xfId="2625" hidden="1"/>
    <cellStyle name="Erklärender Text" xfId="1946" hidden="1"/>
    <cellStyle name="Erklärender Text" xfId="2578" hidden="1"/>
    <cellStyle name="Erklärender Text" xfId="1954" hidden="1"/>
    <cellStyle name="Erklärender Text" xfId="2221" hidden="1"/>
    <cellStyle name="Erklärender Text" xfId="2581" hidden="1"/>
    <cellStyle name="Erklärender Text" xfId="2691" hidden="1"/>
    <cellStyle name="Erklärender Text" xfId="2745" hidden="1"/>
    <cellStyle name="Erklärender Text" xfId="2033" hidden="1"/>
    <cellStyle name="Erklärender Text" xfId="2340" hidden="1"/>
    <cellStyle name="Erklärender Text" xfId="2828" hidden="1"/>
    <cellStyle name="Erklärender Text" xfId="2355" hidden="1"/>
    <cellStyle name="Erklärender Text" xfId="2061" hidden="1"/>
    <cellStyle name="Erklärender Text" xfId="2775" hidden="1"/>
    <cellStyle name="Erklärender Text" xfId="2246" hidden="1"/>
    <cellStyle name="Erklärender Text" xfId="2736" hidden="1"/>
    <cellStyle name="Erklärender Text" xfId="2042" hidden="1"/>
    <cellStyle name="Erklärender Text" xfId="2105" hidden="1"/>
    <cellStyle name="Erklärender Text" xfId="2770" hidden="1"/>
    <cellStyle name="Erklärender Text" xfId="1990" hidden="1"/>
    <cellStyle name="Erklärender Text" xfId="2719" hidden="1"/>
    <cellStyle name="Erklärender Text" xfId="2730" hidden="1"/>
    <cellStyle name="Erklärender Text" xfId="2444" hidden="1"/>
    <cellStyle name="Erklärender Text" xfId="2445" hidden="1"/>
    <cellStyle name="Erklärender Text" xfId="2842" hidden="1"/>
    <cellStyle name="Erklärender Text" xfId="2693" hidden="1"/>
    <cellStyle name="Erklärender Text" xfId="2684" hidden="1"/>
    <cellStyle name="Erklärender Text" xfId="2490" hidden="1"/>
    <cellStyle name="Erklärender Text" xfId="2360" hidden="1"/>
    <cellStyle name="Erklärender Text" xfId="2112" hidden="1"/>
    <cellStyle name="Erklärender Text" xfId="2903" hidden="1"/>
    <cellStyle name="Erklärender Text" xfId="1959" hidden="1"/>
    <cellStyle name="Erklärender Text" xfId="2727" hidden="1"/>
    <cellStyle name="Erklärender Text" xfId="2633" hidden="1"/>
    <cellStyle name="Erklärender Text" xfId="2642" hidden="1"/>
    <cellStyle name="Erklärender Text" xfId="2589" hidden="1"/>
    <cellStyle name="Erklärender Text" xfId="2949" hidden="1"/>
    <cellStyle name="Erklärender Text" xfId="2605" hidden="1"/>
    <cellStyle name="Erklärender Text 2" xfId="441"/>
    <cellStyle name="Erklärender Text 3" xfId="323"/>
    <cellStyle name="Explanatory Text" xfId="16" builtinId="53" customBuiltin="1"/>
    <cellStyle name="Explanatory Text 2" xfId="182"/>
    <cellStyle name="Explanatory Text 3" xfId="273"/>
    <cellStyle name="Good" xfId="6" builtinId="26" customBuiltin="1"/>
    <cellStyle name="Good 2" xfId="183"/>
    <cellStyle name="Good 3" xfId="274"/>
    <cellStyle name="Good 4" xfId="403"/>
    <cellStyle name="Gut" xfId="184"/>
    <cellStyle name="Heading 1" xfId="2" builtinId="16" customBuiltin="1"/>
    <cellStyle name="Heading 1 2" xfId="185"/>
    <cellStyle name="Heading 1 3" xfId="275"/>
    <cellStyle name="Heading 1 4" xfId="411"/>
    <cellStyle name="Heading 2" xfId="3" builtinId="17" customBuiltin="1"/>
    <cellStyle name="Heading 2 2" xfId="186"/>
    <cellStyle name="Heading 2 3" xfId="276"/>
    <cellStyle name="Heading 2 4" xfId="412"/>
    <cellStyle name="Heading 3" xfId="4" builtinId="18" customBuiltin="1"/>
    <cellStyle name="Heading 3 2" xfId="187"/>
    <cellStyle name="Heading 3 3" xfId="277"/>
    <cellStyle name="Heading 3 4" xfId="413"/>
    <cellStyle name="Heading 4" xfId="5" builtinId="19" customBuiltin="1"/>
    <cellStyle name="Heading 4 2" xfId="188"/>
    <cellStyle name="Heading 4 3" xfId="278"/>
    <cellStyle name="Heading 4 4" xfId="414"/>
    <cellStyle name="Headline" xfId="49"/>
    <cellStyle name="Input" xfId="9" builtinId="20" customBuiltin="1"/>
    <cellStyle name="Input 2" xfId="189"/>
    <cellStyle name="Input 2 2" xfId="603"/>
    <cellStyle name="Input 2 2 2" xfId="818"/>
    <cellStyle name="Input 2 2 2 2" xfId="1068"/>
    <cellStyle name="Input 2 2 2 2 2" xfId="1558"/>
    <cellStyle name="Input 2 2 3" xfId="1344"/>
    <cellStyle name="Input 2 2 3 2" xfId="1834"/>
    <cellStyle name="Input 2 3" xfId="707"/>
    <cellStyle name="Input 2 3 2" xfId="922"/>
    <cellStyle name="Input 2 3 2 2" xfId="1382"/>
    <cellStyle name="Input 2 3 2 2 2" xfId="1872"/>
    <cellStyle name="Input 2 3 3" xfId="1290"/>
    <cellStyle name="Input 2 3 3 2" xfId="1780"/>
    <cellStyle name="Input 2 4" xfId="718"/>
    <cellStyle name="Input 2 4 2" xfId="932"/>
    <cellStyle name="Input 2 4 2 2" xfId="1392"/>
    <cellStyle name="Input 2 4 2 2 2" xfId="1882"/>
    <cellStyle name="Input 2 4 3" xfId="1291"/>
    <cellStyle name="Input 2 4 3 2" xfId="1781"/>
    <cellStyle name="Input 2 5" xfId="730"/>
    <cellStyle name="Input 2 5 2" xfId="1230"/>
    <cellStyle name="Input 2 5 2 2" xfId="1720"/>
    <cellStyle name="Input 2 6" xfId="1353"/>
    <cellStyle name="Input 2 6 2" xfId="1843"/>
    <cellStyle name="Input 3" xfId="279"/>
    <cellStyle name="Input 3 2" xfId="635"/>
    <cellStyle name="Input 3 2 2" xfId="850"/>
    <cellStyle name="Input 3 2 2 2" xfId="1065"/>
    <cellStyle name="Input 3 2 2 2 2" xfId="1555"/>
    <cellStyle name="Input 3 2 3" xfId="1325"/>
    <cellStyle name="Input 3 2 3 2" xfId="1815"/>
    <cellStyle name="Input 3 3" xfId="634"/>
    <cellStyle name="Input 3 3 2" xfId="849"/>
    <cellStyle name="Input 3 3 2 2" xfId="1013"/>
    <cellStyle name="Input 3 3 2 2 2" xfId="1503"/>
    <cellStyle name="Input 3 3 3" xfId="1214"/>
    <cellStyle name="Input 3 3 3 2" xfId="1704"/>
    <cellStyle name="Input 3 4" xfId="578"/>
    <cellStyle name="Input 3 4 2" xfId="793"/>
    <cellStyle name="Input 3 4 2 2" xfId="1078"/>
    <cellStyle name="Input 3 4 2 2 2" xfId="1568"/>
    <cellStyle name="Input 3 4 3" xfId="1211"/>
    <cellStyle name="Input 3 4 3 2" xfId="1701"/>
    <cellStyle name="Input 3 5" xfId="736"/>
    <cellStyle name="Input 3 5 2" xfId="1348"/>
    <cellStyle name="Input 3 5 2 2" xfId="1838"/>
    <cellStyle name="Input 3 6" xfId="1186"/>
    <cellStyle name="Input 3 6 2" xfId="1676"/>
    <cellStyle name="Input 4" xfId="390"/>
    <cellStyle name="InputCells" xfId="57"/>
    <cellStyle name="InputCells 2" xfId="190"/>
    <cellStyle name="InputCells 3" xfId="241"/>
    <cellStyle name="InputCells 4" xfId="393"/>
    <cellStyle name="InputCells_Bborder_1" xfId="191"/>
    <cellStyle name="InputCells12" xfId="66"/>
    <cellStyle name="InputCells12 2" xfId="192"/>
    <cellStyle name="InputCells12 2 2" xfId="467"/>
    <cellStyle name="InputCells12 2 2 2" xfId="641"/>
    <cellStyle name="InputCells12 2 2 2 2" xfId="856"/>
    <cellStyle name="InputCells12 2 2 2 2 2" xfId="1062"/>
    <cellStyle name="InputCells12 2 2 2 2 2 2" xfId="1552"/>
    <cellStyle name="InputCells12 2 2 2 3" xfId="1193"/>
    <cellStyle name="InputCells12 2 2 2 3 2" xfId="1683"/>
    <cellStyle name="InputCells12 2 2 3" xfId="766"/>
    <cellStyle name="InputCells12 2 2 3 2" xfId="1268"/>
    <cellStyle name="InputCells12 2 2 3 2 2" xfId="1758"/>
    <cellStyle name="InputCells12 2 2 4" xfId="2091"/>
    <cellStyle name="InputCells12 2 3" xfId="326"/>
    <cellStyle name="InputCells12 2 3 2" xfId="664"/>
    <cellStyle name="InputCells12 2 3 2 2" xfId="879"/>
    <cellStyle name="InputCells12 2 3 2 2 2" xfId="1286"/>
    <cellStyle name="InputCells12 2 3 2 2 2 2" xfId="1776"/>
    <cellStyle name="InputCells12 2 3 2 3" xfId="1037"/>
    <cellStyle name="InputCells12 2 3 2 3 2" xfId="1527"/>
    <cellStyle name="InputCells12 2 3 3" xfId="587"/>
    <cellStyle name="InputCells12 2 3 3 2" xfId="802"/>
    <cellStyle name="InputCells12 2 3 3 2 2" xfId="1075"/>
    <cellStyle name="InputCells12 2 3 3 2 2 2" xfId="1565"/>
    <cellStyle name="InputCells12 2 3 3 3" xfId="1296"/>
    <cellStyle name="InputCells12 2 3 3 3 2" xfId="1786"/>
    <cellStyle name="InputCells12 2 3 4" xfId="703"/>
    <cellStyle name="InputCells12 2 3 4 2" xfId="918"/>
    <cellStyle name="InputCells12 2 3 4 2 2" xfId="1378"/>
    <cellStyle name="InputCells12 2 3 4 2 2 2" xfId="1868"/>
    <cellStyle name="InputCells12 2 3 4 3" xfId="1224"/>
    <cellStyle name="InputCells12 2 3 4 3 2" xfId="1714"/>
    <cellStyle name="InputCells12 2 3 5" xfId="1119"/>
    <cellStyle name="InputCells12 2 3 5 2" xfId="1609"/>
    <cellStyle name="InputCells12 2 4" xfId="1981"/>
    <cellStyle name="InputCells12 3" xfId="466"/>
    <cellStyle name="InputCells12 3 2" xfId="571"/>
    <cellStyle name="InputCells12 3 2 2" xfId="786"/>
    <cellStyle name="InputCells12 3 2 2 2" xfId="965"/>
    <cellStyle name="InputCells12 3 2 2 2 2" xfId="1455"/>
    <cellStyle name="InputCells12 3 2 3" xfId="1269"/>
    <cellStyle name="InputCells12 3 2 3 2" xfId="1759"/>
    <cellStyle name="InputCells12 3 3" xfId="765"/>
    <cellStyle name="InputCells12 3 3 2" xfId="1371"/>
    <cellStyle name="InputCells12 3 3 2 2" xfId="1861"/>
    <cellStyle name="InputCells12 3 4" xfId="2090"/>
    <cellStyle name="InputCells12 4" xfId="325"/>
    <cellStyle name="InputCells12 4 2" xfId="663"/>
    <cellStyle name="InputCells12 4 2 2" xfId="878"/>
    <cellStyle name="InputCells12 4 2 2 2" xfId="1127"/>
    <cellStyle name="InputCells12 4 2 2 2 2" xfId="1617"/>
    <cellStyle name="InputCells12 4 2 3" xfId="1167"/>
    <cellStyle name="InputCells12 4 2 3 2" xfId="1657"/>
    <cellStyle name="InputCells12 4 3" xfId="588"/>
    <cellStyle name="InputCells12 4 3 2" xfId="803"/>
    <cellStyle name="InputCells12 4 3 2 2" xfId="1025"/>
    <cellStyle name="InputCells12 4 3 2 2 2" xfId="1515"/>
    <cellStyle name="InputCells12 4 3 3" xfId="1190"/>
    <cellStyle name="InputCells12 4 3 3 2" xfId="1680"/>
    <cellStyle name="InputCells12 4 4" xfId="562"/>
    <cellStyle name="InputCells12 4 4 2" xfId="777"/>
    <cellStyle name="InputCells12 4 4 2 2" xfId="1126"/>
    <cellStyle name="InputCells12 4 4 2 2 2" xfId="1616"/>
    <cellStyle name="InputCells12 4 4 3" xfId="1201"/>
    <cellStyle name="InputCells12 4 4 3 2" xfId="1691"/>
    <cellStyle name="InputCells12 4 5" xfId="1176"/>
    <cellStyle name="InputCells12 4 5 2" xfId="1666"/>
    <cellStyle name="InputCells12 5" xfId="120"/>
    <cellStyle name="InputCells12 5 2" xfId="1424"/>
    <cellStyle name="InputCells12 5 3" xfId="1941"/>
    <cellStyle name="InputCells12 6" xfId="1902"/>
    <cellStyle name="InputCells12_BBorder" xfId="72"/>
    <cellStyle name="IntCells" xfId="193"/>
    <cellStyle name="KP_thin_border_dark_grey" xfId="82"/>
    <cellStyle name="Linked Cell" xfId="12" builtinId="24" customBuiltin="1"/>
    <cellStyle name="Linked Cell 2" xfId="194"/>
    <cellStyle name="Linked Cell 3" xfId="280"/>
    <cellStyle name="Linked Cell 4" xfId="415"/>
    <cellStyle name="Migliaia" xfId="43"/>
    <cellStyle name="Migliaia 2" xfId="45"/>
    <cellStyle name="Neutral" xfId="8" builtinId="28" customBuiltin="1"/>
    <cellStyle name="Neutral 2" xfId="195"/>
    <cellStyle name="Neutral 3" xfId="281"/>
    <cellStyle name="Normaali 2" xfId="196"/>
    <cellStyle name="Normaali 2 2" xfId="197"/>
    <cellStyle name="Normal" xfId="0" builtinId="0"/>
    <cellStyle name="Normal 10" xfId="44"/>
    <cellStyle name="Normal 10 2" xfId="487"/>
    <cellStyle name="Normal 11" xfId="446"/>
    <cellStyle name="Normal 11 2" xfId="488"/>
    <cellStyle name="Normal 12" xfId="557"/>
    <cellStyle name="Normal 12 2" xfId="717"/>
    <cellStyle name="Normal 13" xfId="47"/>
    <cellStyle name="Normal 14" xfId="46"/>
    <cellStyle name="Normal 15" xfId="3049"/>
    <cellStyle name="Normal 2" xfId="42"/>
    <cellStyle name="Normal 2 2" xfId="198"/>
    <cellStyle name="Normal 2 2 2" xfId="199"/>
    <cellStyle name="Normal 2 3" xfId="200"/>
    <cellStyle name="Normal 2 3 2" xfId="468"/>
    <cellStyle name="Normal 2 4" xfId="87"/>
    <cellStyle name="Normal 2 5" xfId="51"/>
    <cellStyle name="Normal 3" xfId="83"/>
    <cellStyle name="Normal 3 2" xfId="201"/>
    <cellStyle name="Normal 3 2 2" xfId="88"/>
    <cellStyle name="Normal 3 3" xfId="242"/>
    <cellStyle name="Normal 3 4" xfId="404"/>
    <cellStyle name="Normal 4" xfId="202"/>
    <cellStyle name="Normal 4 2" xfId="203"/>
    <cellStyle name="Normal 4 2 2" xfId="204"/>
    <cellStyle name="Normal 4 2 3" xfId="469"/>
    <cellStyle name="Normal 4 3" xfId="243"/>
    <cellStyle name="Normal 4 3 2" xfId="470"/>
    <cellStyle name="Normal 5" xfId="205"/>
    <cellStyle name="Normal 5 2" xfId="336"/>
    <cellStyle name="Normal 5 2 2" xfId="343"/>
    <cellStyle name="Normal 5 2 2 2" xfId="349"/>
    <cellStyle name="Normal 5 2 2 2 2" xfId="364"/>
    <cellStyle name="Normal 5 2 2 2 2 2" xfId="493"/>
    <cellStyle name="Normal 5 2 2 2 3" xfId="492"/>
    <cellStyle name="Normal 5 2 2 3" xfId="363"/>
    <cellStyle name="Normal 5 2 2 3 2" xfId="494"/>
    <cellStyle name="Normal 5 2 2 4" xfId="491"/>
    <cellStyle name="Normal 5 2 3" xfId="348"/>
    <cellStyle name="Normal 5 2 3 2" xfId="365"/>
    <cellStyle name="Normal 5 2 3 2 2" xfId="496"/>
    <cellStyle name="Normal 5 2 3 3" xfId="495"/>
    <cellStyle name="Normal 5 2 4" xfId="362"/>
    <cellStyle name="Normal 5 2 4 2" xfId="497"/>
    <cellStyle name="Normal 5 2 5" xfId="471"/>
    <cellStyle name="Normal 5 2 5 2" xfId="498"/>
    <cellStyle name="Normal 5 2 6" xfId="490"/>
    <cellStyle name="Normal 5 3" xfId="340"/>
    <cellStyle name="Normal 5 3 2" xfId="350"/>
    <cellStyle name="Normal 5 3 2 2" xfId="367"/>
    <cellStyle name="Normal 5 3 2 2 2" xfId="501"/>
    <cellStyle name="Normal 5 3 2 3" xfId="500"/>
    <cellStyle name="Normal 5 3 3" xfId="366"/>
    <cellStyle name="Normal 5 3 3 2" xfId="502"/>
    <cellStyle name="Normal 5 3 4" xfId="499"/>
    <cellStyle name="Normal 5 4" xfId="347"/>
    <cellStyle name="Normal 5 4 2" xfId="368"/>
    <cellStyle name="Normal 5 4 2 2" xfId="504"/>
    <cellStyle name="Normal 5 4 3" xfId="503"/>
    <cellStyle name="Normal 5 5" xfId="361"/>
    <cellStyle name="Normal 5 5 2" xfId="505"/>
    <cellStyle name="Normal 5 6" xfId="405"/>
    <cellStyle name="Normal 5 7" xfId="489"/>
    <cellStyle name="Normal 5 8" xfId="327"/>
    <cellStyle name="Normal 6" xfId="206"/>
    <cellStyle name="Normal 6 10" xfId="472"/>
    <cellStyle name="Normal 6 10 2" xfId="507"/>
    <cellStyle name="Normal 6 11" xfId="506"/>
    <cellStyle name="Normal 6 2" xfId="337"/>
    <cellStyle name="Normal 6 2 2" xfId="344"/>
    <cellStyle name="Normal 6 2 2 2" xfId="353"/>
    <cellStyle name="Normal 6 2 2 2 2" xfId="372"/>
    <cellStyle name="Normal 6 2 2 2 2 2" xfId="511"/>
    <cellStyle name="Normal 6 2 2 2 3" xfId="510"/>
    <cellStyle name="Normal 6 2 2 3" xfId="371"/>
    <cellStyle name="Normal 6 2 2 3 2" xfId="512"/>
    <cellStyle name="Normal 6 2 2 4" xfId="509"/>
    <cellStyle name="Normal 6 2 3" xfId="352"/>
    <cellStyle name="Normal 6 2 3 2" xfId="373"/>
    <cellStyle name="Normal 6 2 3 2 2" xfId="514"/>
    <cellStyle name="Normal 6 2 3 3" xfId="513"/>
    <cellStyle name="Normal 6 2 4" xfId="370"/>
    <cellStyle name="Normal 6 2 4 2" xfId="515"/>
    <cellStyle name="Normal 6 2 5" xfId="473"/>
    <cellStyle name="Normal 6 2 5 2" xfId="516"/>
    <cellStyle name="Normal 6 2 6" xfId="508"/>
    <cellStyle name="Normal 6 3" xfId="339"/>
    <cellStyle name="Normal 6 3 2" xfId="346"/>
    <cellStyle name="Normal 6 3 2 2" xfId="355"/>
    <cellStyle name="Normal 6 3 2 2 2" xfId="376"/>
    <cellStyle name="Normal 6 3 2 2 2 2" xfId="520"/>
    <cellStyle name="Normal 6 3 2 2 3" xfId="519"/>
    <cellStyle name="Normal 6 3 2 3" xfId="375"/>
    <cellStyle name="Normal 6 3 2 3 2" xfId="521"/>
    <cellStyle name="Normal 6 3 2 4" xfId="518"/>
    <cellStyle name="Normal 6 3 3" xfId="354"/>
    <cellStyle name="Normal 6 3 3 2" xfId="377"/>
    <cellStyle name="Normal 6 3 3 2 2" xfId="523"/>
    <cellStyle name="Normal 6 3 3 3" xfId="522"/>
    <cellStyle name="Normal 6 3 4" xfId="374"/>
    <cellStyle name="Normal 6 3 4 2" xfId="524"/>
    <cellStyle name="Normal 6 3 5" xfId="517"/>
    <cellStyle name="Normal 6 4" xfId="341"/>
    <cellStyle name="Normal 6 4 2" xfId="356"/>
    <cellStyle name="Normal 6 4 2 2" xfId="379"/>
    <cellStyle name="Normal 6 4 2 2 2" xfId="527"/>
    <cellStyle name="Normal 6 4 2 3" xfId="526"/>
    <cellStyle name="Normal 6 4 3" xfId="378"/>
    <cellStyle name="Normal 6 4 3 2" xfId="528"/>
    <cellStyle name="Normal 6 4 4" xfId="525"/>
    <cellStyle name="Normal 6 5" xfId="351"/>
    <cellStyle name="Normal 6 5 2" xfId="380"/>
    <cellStyle name="Normal 6 5 2 2" xfId="530"/>
    <cellStyle name="Normal 6 5 3" xfId="529"/>
    <cellStyle name="Normal 6 6" xfId="369"/>
    <cellStyle name="Normal 6 6 2" xfId="531"/>
    <cellStyle name="Normal 6 7" xfId="406"/>
    <cellStyle name="Normal 6 7 2" xfId="532"/>
    <cellStyle name="Normal 6 8" xfId="442"/>
    <cellStyle name="Normal 6 8 2" xfId="533"/>
    <cellStyle name="Normal 6 9" xfId="445"/>
    <cellStyle name="Normal 6 9 2" xfId="534"/>
    <cellStyle name="Normal 7" xfId="81"/>
    <cellStyle name="Normal 7 2" xfId="338"/>
    <cellStyle name="Normal 7 2 2" xfId="345"/>
    <cellStyle name="Normal 7 2 2 2" xfId="359"/>
    <cellStyle name="Normal 7 2 2 2 2" xfId="384"/>
    <cellStyle name="Normal 7 2 2 2 2 2" xfId="539"/>
    <cellStyle name="Normal 7 2 2 2 3" xfId="538"/>
    <cellStyle name="Normal 7 2 2 3" xfId="383"/>
    <cellStyle name="Normal 7 2 2 3 2" xfId="540"/>
    <cellStyle name="Normal 7 2 2 4" xfId="537"/>
    <cellStyle name="Normal 7 2 3" xfId="358"/>
    <cellStyle name="Normal 7 2 3 2" xfId="385"/>
    <cellStyle name="Normal 7 2 3 2 2" xfId="542"/>
    <cellStyle name="Normal 7 2 3 3" xfId="541"/>
    <cellStyle name="Normal 7 2 4" xfId="382"/>
    <cellStyle name="Normal 7 2 4 2" xfId="543"/>
    <cellStyle name="Normal 7 2 5" xfId="474"/>
    <cellStyle name="Normal 7 2 5 2" xfId="544"/>
    <cellStyle name="Normal 7 2 6" xfId="536"/>
    <cellStyle name="Normal 7 3" xfId="342"/>
    <cellStyle name="Normal 7 3 2" xfId="360"/>
    <cellStyle name="Normal 7 3 2 2" xfId="387"/>
    <cellStyle name="Normal 7 3 2 2 2" xfId="547"/>
    <cellStyle name="Normal 7 3 2 3" xfId="546"/>
    <cellStyle name="Normal 7 3 3" xfId="386"/>
    <cellStyle name="Normal 7 3 3 2" xfId="548"/>
    <cellStyle name="Normal 7 3 4" xfId="545"/>
    <cellStyle name="Normal 7 4" xfId="357"/>
    <cellStyle name="Normal 7 4 2" xfId="388"/>
    <cellStyle name="Normal 7 4 2 2" xfId="550"/>
    <cellStyle name="Normal 7 4 3" xfId="549"/>
    <cellStyle name="Normal 7 5" xfId="381"/>
    <cellStyle name="Normal 7 5 2" xfId="551"/>
    <cellStyle name="Normal 7 6" xfId="394"/>
    <cellStyle name="Normal 7 7" xfId="535"/>
    <cellStyle name="Normal 7 8" xfId="335"/>
    <cellStyle name="Normal 8" xfId="282"/>
    <cellStyle name="Normal 8 2" xfId="476"/>
    <cellStyle name="Normal 8 3" xfId="475"/>
    <cellStyle name="Normal 9" xfId="389"/>
    <cellStyle name="Normal 9 2" xfId="552"/>
    <cellStyle name="Normal GHG Numbers (0.00)" xfId="207"/>
    <cellStyle name="Normal GHG Numbers (0.00) 2" xfId="208"/>
    <cellStyle name="Normal GHG Numbers (0.00) 3" xfId="84"/>
    <cellStyle name="Normal GHG Numbers (0.00) 3 2" xfId="477"/>
    <cellStyle name="Normal GHG Numbers (0.00) 3 2 2" xfId="626"/>
    <cellStyle name="Normal GHG Numbers (0.00) 3 2 2 2" xfId="841"/>
    <cellStyle name="Normal GHG Numbers (0.00) 3 2 2 2 2" xfId="1247"/>
    <cellStyle name="Normal GHG Numbers (0.00) 3 2 2 2 2 2" xfId="1737"/>
    <cellStyle name="Normal GHG Numbers (0.00) 3 2 2 3" xfId="1237"/>
    <cellStyle name="Normal GHG Numbers (0.00) 3 2 2 3 2" xfId="1727"/>
    <cellStyle name="Normal GHG Numbers (0.00) 3 2 3" xfId="767"/>
    <cellStyle name="Normal GHG Numbers (0.00) 3 2 3 2" xfId="1333"/>
    <cellStyle name="Normal GHG Numbers (0.00) 3 2 3 2 2" xfId="1823"/>
    <cellStyle name="Normal GHG Numbers (0.00) 3 2 4" xfId="2095"/>
    <cellStyle name="Normal GHG Numbers (0.00) 3 3" xfId="407"/>
    <cellStyle name="Normal GHG Numbers (0.00) 3 3 2" xfId="685"/>
    <cellStyle name="Normal GHG Numbers (0.00) 3 3 2 2" xfId="900"/>
    <cellStyle name="Normal GHG Numbers (0.00) 3 3 2 2 2" xfId="1141"/>
    <cellStyle name="Normal GHG Numbers (0.00) 3 3 2 2 2 2" xfId="1631"/>
    <cellStyle name="Normal GHG Numbers (0.00) 3 3 2 3" xfId="1104"/>
    <cellStyle name="Normal GHG Numbers (0.00) 3 3 2 3 2" xfId="1594"/>
    <cellStyle name="Normal GHG Numbers (0.00) 3 3 3" xfId="582"/>
    <cellStyle name="Normal GHG Numbers (0.00) 3 3 3 2" xfId="797"/>
    <cellStyle name="Normal GHG Numbers (0.00) 3 3 3 2 2" xfId="1027"/>
    <cellStyle name="Normal GHG Numbers (0.00) 3 3 3 2 2 2" xfId="1517"/>
    <cellStyle name="Normal GHG Numbers (0.00) 3 3 3 3" xfId="1239"/>
    <cellStyle name="Normal GHG Numbers (0.00) 3 3 3 3 2" xfId="1729"/>
    <cellStyle name="Normal GHG Numbers (0.00) 3 3 4" xfId="715"/>
    <cellStyle name="Normal GHG Numbers (0.00) 3 3 4 2" xfId="930"/>
    <cellStyle name="Normal GHG Numbers (0.00) 3 3 4 2 2" xfId="1390"/>
    <cellStyle name="Normal GHG Numbers (0.00) 3 3 4 2 2 2" xfId="1880"/>
    <cellStyle name="Normal GHG Numbers (0.00) 3 3 4 3" xfId="1336"/>
    <cellStyle name="Normal GHG Numbers (0.00) 3 3 4 3 2" xfId="1826"/>
    <cellStyle name="Normal GHG Numbers (0.00) 3 3 5" xfId="1326"/>
    <cellStyle name="Normal GHG Numbers (0.00) 3 3 5 2" xfId="1816"/>
    <cellStyle name="Normal GHG Numbers (0.00) 3 4" xfId="209"/>
    <cellStyle name="Normal GHG Numbers (0.00) 3 4 2" xfId="1428"/>
    <cellStyle name="Normal GHG Numbers (0.00) 3 4 3" xfId="1991"/>
    <cellStyle name="Normal GHG Numbers (0.00) 3 5" xfId="1911"/>
    <cellStyle name="Normal GHG Textfiels Bold" xfId="52"/>
    <cellStyle name="Normal GHG Textfiels Bold 2" xfId="210"/>
    <cellStyle name="Normal GHG Textfiels Bold 3" xfId="211"/>
    <cellStyle name="Normal GHG Textfiels Bold 3 2" xfId="478"/>
    <cellStyle name="Normal GHG Textfiels Bold 3 2 2" xfId="570"/>
    <cellStyle name="Normal GHG Textfiels Bold 3 2 2 2" xfId="785"/>
    <cellStyle name="Normal GHG Textfiels Bold 3 2 2 2 2" xfId="966"/>
    <cellStyle name="Normal GHG Textfiels Bold 3 2 2 2 2 2" xfId="1456"/>
    <cellStyle name="Normal GHG Textfiels Bold 3 2 2 3" xfId="1372"/>
    <cellStyle name="Normal GHG Textfiels Bold 3 2 2 3 2" xfId="1862"/>
    <cellStyle name="Normal GHG Textfiels Bold 3 2 3" xfId="768"/>
    <cellStyle name="Normal GHG Textfiels Bold 3 2 3 2" xfId="1229"/>
    <cellStyle name="Normal GHG Textfiels Bold 3 2 3 2 2" xfId="1719"/>
    <cellStyle name="Normal GHG Textfiels Bold 3 2 4" xfId="2096"/>
    <cellStyle name="Normal GHG Textfiels Bold 3 3" xfId="408"/>
    <cellStyle name="Normal GHG Textfiels Bold 3 3 2" xfId="686"/>
    <cellStyle name="Normal GHG Textfiels Bold 3 3 2 2" xfId="901"/>
    <cellStyle name="Normal GHG Textfiels Bold 3 3 2 2 2" xfId="1085"/>
    <cellStyle name="Normal GHG Textfiels Bold 3 3 2 2 2 2" xfId="1575"/>
    <cellStyle name="Normal GHG Textfiels Bold 3 3 2 3" xfId="1293"/>
    <cellStyle name="Normal GHG Textfiels Bold 3 3 2 3 2" xfId="1783"/>
    <cellStyle name="Normal GHG Textfiels Bold 3 3 3" xfId="629"/>
    <cellStyle name="Normal GHG Textfiels Bold 3 3 3 2" xfId="844"/>
    <cellStyle name="Normal GHG Textfiels Bold 3 3 3 2 2" xfId="1016"/>
    <cellStyle name="Normal GHG Textfiels Bold 3 3 3 2 2 2" xfId="1506"/>
    <cellStyle name="Normal GHG Textfiels Bold 3 3 3 3" xfId="1253"/>
    <cellStyle name="Normal GHG Textfiels Bold 3 3 3 3 2" xfId="1743"/>
    <cellStyle name="Normal GHG Textfiels Bold 3 3 4" xfId="604"/>
    <cellStyle name="Normal GHG Textfiels Bold 3 3 4 2" xfId="819"/>
    <cellStyle name="Normal GHG Textfiels Bold 3 3 4 2 2" xfId="1018"/>
    <cellStyle name="Normal GHG Textfiels Bold 3 3 4 2 2 2" xfId="1508"/>
    <cellStyle name="Normal GHG Textfiels Bold 3 3 4 3" xfId="1240"/>
    <cellStyle name="Normal GHG Textfiels Bold 3 3 4 3 2" xfId="1730"/>
    <cellStyle name="Normal GHG Textfiels Bold 3 3 5" xfId="1222"/>
    <cellStyle name="Normal GHG Textfiels Bold 3 3 5 2" xfId="1712"/>
    <cellStyle name="Normal GHG Textfiels Bold 3 4" xfId="1993"/>
    <cellStyle name="Normal GHG whole table" xfId="60"/>
    <cellStyle name="Normal GHG whole table 2" xfId="479"/>
    <cellStyle name="Normal GHG whole table 2 2" xfId="625"/>
    <cellStyle name="Normal GHG whole table 2 2 2" xfId="840"/>
    <cellStyle name="Normal GHG whole table 2 2 2 2" xfId="1351"/>
    <cellStyle name="Normal GHG whole table 2 2 2 2 2" xfId="1841"/>
    <cellStyle name="Normal GHG whole table 2 2 3" xfId="1341"/>
    <cellStyle name="Normal GHG whole table 2 2 3 2" xfId="1831"/>
    <cellStyle name="Normal GHG whole table 2 3" xfId="769"/>
    <cellStyle name="Normal GHG whole table 2 3 2" xfId="1100"/>
    <cellStyle name="Normal GHG whole table 2 3 2 2" xfId="1590"/>
    <cellStyle name="Normal GHG whole table 2 4" xfId="2097"/>
    <cellStyle name="Normal GHG whole table 3" xfId="328"/>
    <cellStyle name="Normal GHG whole table 3 2" xfId="665"/>
    <cellStyle name="Normal GHG whole table 3 2 2" xfId="880"/>
    <cellStyle name="Normal GHG whole table 3 2 2 2" xfId="1303"/>
    <cellStyle name="Normal GHG whole table 3 2 2 2 2" xfId="1793"/>
    <cellStyle name="Normal GHG whole table 3 2 3" xfId="957"/>
    <cellStyle name="Normal GHG whole table 3 2 3 2" xfId="1447"/>
    <cellStyle name="Normal GHG whole table 3 3" xfId="586"/>
    <cellStyle name="Normal GHG whole table 3 3 2" xfId="801"/>
    <cellStyle name="Normal GHG whole table 3 3 2 2" xfId="1131"/>
    <cellStyle name="Normal GHG whole table 3 3 2 2 2" xfId="1621"/>
    <cellStyle name="Normal GHG whole table 3 3 3" xfId="1215"/>
    <cellStyle name="Normal GHG whole table 3 3 3 2" xfId="1705"/>
    <cellStyle name="Normal GHG whole table 3 4" xfId="673"/>
    <cellStyle name="Normal GHG whole table 3 4 2" xfId="888"/>
    <cellStyle name="Normal GHG whole table 3 4 2 2" xfId="1004"/>
    <cellStyle name="Normal GHG whole table 3 4 2 2 2" xfId="1494"/>
    <cellStyle name="Normal GHG whole table 3 4 3" xfId="1233"/>
    <cellStyle name="Normal GHG whole table 3 4 3 2" xfId="1723"/>
    <cellStyle name="Normal GHG whole table 3 5" xfId="1175"/>
    <cellStyle name="Normal GHG whole table 3 5 2" xfId="1665"/>
    <cellStyle name="Normal GHG whole table 4" xfId="115"/>
    <cellStyle name="Normal GHG whole table 4 2" xfId="1421"/>
    <cellStyle name="Normal GHG whole table 4 3" xfId="1937"/>
    <cellStyle name="Normal GHG whole table 5" xfId="1897"/>
    <cellStyle name="Normal GHG-Shade" xfId="58"/>
    <cellStyle name="Normal GHG-Shade 2" xfId="212"/>
    <cellStyle name="Normal GHG-Shade 2 2" xfId="213"/>
    <cellStyle name="Normal GHG-Shade 2 3" xfId="214"/>
    <cellStyle name="Normal GHG-Shade 2 4" xfId="244"/>
    <cellStyle name="Normal GHG-Shade 2 5" xfId="409"/>
    <cellStyle name="Normal GHG-Shade 3" xfId="215"/>
    <cellStyle name="Normal GHG-Shade 3 2" xfId="216"/>
    <cellStyle name="Normal GHG-Shade 4" xfId="217"/>
    <cellStyle name="Normal GHG-Shade 4 2" xfId="480"/>
    <cellStyle name="Normál_Munka1" xfId="73"/>
    <cellStyle name="Note" xfId="15" builtinId="10" customBuiltin="1"/>
    <cellStyle name="Note 2" xfId="218"/>
    <cellStyle name="Note 2 2" xfId="608"/>
    <cellStyle name="Note 2 2 2" xfId="823"/>
    <cellStyle name="Note 2 2 2 2" xfId="1153"/>
    <cellStyle name="Note 2 2 2 2 2" xfId="1643"/>
    <cellStyle name="Note 2 2 3" xfId="1199"/>
    <cellStyle name="Note 2 2 3 2" xfId="1689"/>
    <cellStyle name="Note 2 3" xfId="672"/>
    <cellStyle name="Note 2 3 2" xfId="887"/>
    <cellStyle name="Note 2 3 2 2" xfId="1060"/>
    <cellStyle name="Note 2 3 2 2 2" xfId="1550"/>
    <cellStyle name="Note 2 3 3" xfId="1337"/>
    <cellStyle name="Note 2 3 3 2" xfId="1827"/>
    <cellStyle name="Note 2 4" xfId="567"/>
    <cellStyle name="Note 2 4 2" xfId="782"/>
    <cellStyle name="Note 2 4 2 2" xfId="1053"/>
    <cellStyle name="Note 2 4 2 2 2" xfId="1543"/>
    <cellStyle name="Note 2 4 3" xfId="1047"/>
    <cellStyle name="Note 2 4 3 2" xfId="1537"/>
    <cellStyle name="Note 2 5" xfId="731"/>
    <cellStyle name="Note 2 5 2" xfId="1101"/>
    <cellStyle name="Note 2 5 2 2" xfId="1591"/>
    <cellStyle name="Note 2 6" xfId="1124"/>
    <cellStyle name="Note 2 6 2" xfId="1614"/>
    <cellStyle name="Note 3" xfId="283"/>
    <cellStyle name="Note 3 2" xfId="636"/>
    <cellStyle name="Note 3 2 2" xfId="851"/>
    <cellStyle name="Note 3 2 2 2" xfId="1012"/>
    <cellStyle name="Note 3 2 2 2 2" xfId="1502"/>
    <cellStyle name="Note 3 2 3" xfId="1221"/>
    <cellStyle name="Note 3 2 3 2" xfId="1711"/>
    <cellStyle name="Note 3 3" xfId="602"/>
    <cellStyle name="Note 3 3 2" xfId="817"/>
    <cellStyle name="Note 3 3 2 2" xfId="1019"/>
    <cellStyle name="Note 3 3 2 2 2" xfId="1509"/>
    <cellStyle name="Note 3 3 3" xfId="1202"/>
    <cellStyle name="Note 3 3 3 2" xfId="1692"/>
    <cellStyle name="Note 3 4" xfId="620"/>
    <cellStyle name="Note 3 4 2" xfId="835"/>
    <cellStyle name="Note 3 4 2 2" xfId="1283"/>
    <cellStyle name="Note 3 4 2 2 2" xfId="1773"/>
    <cellStyle name="Note 3 4 3" xfId="1279"/>
    <cellStyle name="Note 3 4 3 2" xfId="1769"/>
    <cellStyle name="Note 3 5" xfId="737"/>
    <cellStyle name="Note 3 5 2" xfId="1243"/>
    <cellStyle name="Note 3 5 2 2" xfId="1733"/>
    <cellStyle name="Note 3 6" xfId="1123"/>
    <cellStyle name="Note 3 6 2" xfId="1613"/>
    <cellStyle name="Notiz" xfId="219"/>
    <cellStyle name="Notiz 2" xfId="609"/>
    <cellStyle name="Notiz 2 2" xfId="824"/>
    <cellStyle name="Notiz 2 2 2" xfId="1097"/>
    <cellStyle name="Notiz 2 2 2 2" xfId="1587"/>
    <cellStyle name="Notiz 2 3" xfId="1358"/>
    <cellStyle name="Notiz 2 3 2" xfId="1848"/>
    <cellStyle name="Notiz 3" xfId="671"/>
    <cellStyle name="Notiz 3 2" xfId="886"/>
    <cellStyle name="Notiz 3 2 2" xfId="941"/>
    <cellStyle name="Notiz 3 2 2 2" xfId="1431"/>
    <cellStyle name="Notiz 3 3" xfId="1209"/>
    <cellStyle name="Notiz 3 3 2" xfId="1699"/>
    <cellStyle name="Notiz 4" xfId="640"/>
    <cellStyle name="Notiz 4 2" xfId="855"/>
    <cellStyle name="Notiz 4 2 2" xfId="1010"/>
    <cellStyle name="Notiz 4 2 2 2" xfId="1500"/>
    <cellStyle name="Notiz 4 3" xfId="1298"/>
    <cellStyle name="Notiz 4 3 2" xfId="1788"/>
    <cellStyle name="Notiz 5" xfId="732"/>
    <cellStyle name="Notiz 5 2" xfId="1289"/>
    <cellStyle name="Notiz 5 2 2" xfId="1779"/>
    <cellStyle name="Notiz 6" xfId="1117"/>
    <cellStyle name="Notiz 6 2" xfId="1607"/>
    <cellStyle name="Output" xfId="10" builtinId="21" customBuiltin="1"/>
    <cellStyle name="Output 2" xfId="220"/>
    <cellStyle name="Output 2 2" xfId="610"/>
    <cellStyle name="Output 2 2 2" xfId="825"/>
    <cellStyle name="Output 2 2 2 2" xfId="1152"/>
    <cellStyle name="Output 2 2 2 2 2" xfId="1642"/>
    <cellStyle name="Output 2 2 3" xfId="1256"/>
    <cellStyle name="Output 2 2 3 2" xfId="1746"/>
    <cellStyle name="Output 2 3" xfId="706"/>
    <cellStyle name="Output 2 3 2" xfId="921"/>
    <cellStyle name="Output 2 3 2 2" xfId="1381"/>
    <cellStyle name="Output 2 3 2 2 2" xfId="1871"/>
    <cellStyle name="Output 2 3 3" xfId="1102"/>
    <cellStyle name="Output 2 3 3 2" xfId="1592"/>
    <cellStyle name="Output 2 4" xfId="733"/>
    <cellStyle name="Output 2 4 2" xfId="1301"/>
    <cellStyle name="Output 2 4 2 2" xfId="1791"/>
    <cellStyle name="Output 3" xfId="284"/>
    <cellStyle name="Output 3 2" xfId="637"/>
    <cellStyle name="Output 3 2 2" xfId="852"/>
    <cellStyle name="Output 3 2 2 2" xfId="1064"/>
    <cellStyle name="Output 3 2 2 2 2" xfId="1554"/>
    <cellStyle name="Output 3 2 3" xfId="1342"/>
    <cellStyle name="Output 3 2 3 2" xfId="1832"/>
    <cellStyle name="Output 3 3" xfId="688"/>
    <cellStyle name="Output 3 3 2" xfId="903"/>
    <cellStyle name="Output 3 3 2 2" xfId="1084"/>
    <cellStyle name="Output 3 3 2 2 2" xfId="1574"/>
    <cellStyle name="Output 3 3 3" xfId="1254"/>
    <cellStyle name="Output 3 3 3 2" xfId="1744"/>
    <cellStyle name="Output 3 4" xfId="738"/>
    <cellStyle name="Output 3 4 2" xfId="1315"/>
    <cellStyle name="Output 3 4 2 2" xfId="1805"/>
    <cellStyle name="Pattern" xfId="221"/>
    <cellStyle name="Pattern 2" xfId="481"/>
    <cellStyle name="Pattern 2 2" xfId="624"/>
    <cellStyle name="Pattern 2 2 2" xfId="839"/>
    <cellStyle name="Pattern 2 2 2 2" xfId="1219"/>
    <cellStyle name="Pattern 2 2 2 2 2" xfId="1709"/>
    <cellStyle name="Pattern 2 2 3" xfId="1251"/>
    <cellStyle name="Pattern 2 2 3 2" xfId="1741"/>
    <cellStyle name="Pattern 2 3" xfId="770"/>
    <cellStyle name="Pattern 2 3 2" xfId="1288"/>
    <cellStyle name="Pattern 2 3 2 2" xfId="1778"/>
    <cellStyle name="Pattern 2 4" xfId="2099"/>
    <cellStyle name="Pattern 3" xfId="330"/>
    <cellStyle name="Pattern 3 2" xfId="667"/>
    <cellStyle name="Pattern 3 2 2" xfId="882"/>
    <cellStyle name="Pattern 3 2 2 2" xfId="1157"/>
    <cellStyle name="Pattern 3 2 2 2 2" xfId="1647"/>
    <cellStyle name="Pattern 3 2 3" xfId="993"/>
    <cellStyle name="Pattern 3 2 3 2" xfId="1483"/>
    <cellStyle name="Pattern 3 3" xfId="566"/>
    <cellStyle name="Pattern 3 3 2" xfId="781"/>
    <cellStyle name="Pattern 3 3 2 2" xfId="1125"/>
    <cellStyle name="Pattern 3 3 2 2 2" xfId="1615"/>
    <cellStyle name="Pattern 3 3 3" xfId="1205"/>
    <cellStyle name="Pattern 3 3 3 2" xfId="1695"/>
    <cellStyle name="Pattern 3 4" xfId="680"/>
    <cellStyle name="Pattern 3 4 2" xfId="895"/>
    <cellStyle name="Pattern 3 4 2 2" xfId="1056"/>
    <cellStyle name="Pattern 3 4 2 2 2" xfId="1546"/>
    <cellStyle name="Pattern 3 4 3" xfId="1266"/>
    <cellStyle name="Pattern 3 4 3 2" xfId="1756"/>
    <cellStyle name="Pattern 3 5" xfId="1115"/>
    <cellStyle name="Pattern 3 5 2" xfId="1605"/>
    <cellStyle name="Pattern 4" xfId="1998"/>
    <cellStyle name="Percent 2" xfId="222"/>
    <cellStyle name="Percent 2 2" xfId="482"/>
    <cellStyle name="RowLevel_1 2" xfId="125"/>
    <cellStyle name="Schlecht" xfId="223"/>
    <cellStyle name="Shade" xfId="69"/>
    <cellStyle name="Shade 2" xfId="224"/>
    <cellStyle name="Shade 2 2" xfId="484"/>
    <cellStyle name="Shade 2 2 2" xfId="569"/>
    <cellStyle name="Shade 2 2 2 2" xfId="784"/>
    <cellStyle name="Shade 2 2 2 2 2" xfId="939"/>
    <cellStyle name="Shade 2 2 2 2 2 2" xfId="1429"/>
    <cellStyle name="Shade 2 2 2 3" xfId="1271"/>
    <cellStyle name="Shade 2 2 2 3 2" xfId="1761"/>
    <cellStyle name="Shade 2 2 3" xfId="772"/>
    <cellStyle name="Shade 2 2 3 2" xfId="1218"/>
    <cellStyle name="Shade 2 2 3 2 2" xfId="1708"/>
    <cellStyle name="Shade 2 2 4" xfId="2101"/>
    <cellStyle name="Shade 2 3" xfId="332"/>
    <cellStyle name="Shade 2 3 2" xfId="669"/>
    <cellStyle name="Shade 2 3 2 2" xfId="884"/>
    <cellStyle name="Shade 2 3 2 2 2" xfId="1006"/>
    <cellStyle name="Shade 2 3 2 2 2 2" xfId="1496"/>
    <cellStyle name="Shade 2 3 2 3" xfId="1226"/>
    <cellStyle name="Shade 2 3 2 3 2" xfId="1716"/>
    <cellStyle name="Shade 2 3 3" xfId="698"/>
    <cellStyle name="Shade 2 3 3 2" xfId="913"/>
    <cellStyle name="Shade 2 3 3 2 2" xfId="1373"/>
    <cellStyle name="Shade 2 3 3 2 2 2" xfId="1863"/>
    <cellStyle name="Shade 2 3 3 3" xfId="956"/>
    <cellStyle name="Shade 2 3 3 3 2" xfId="1446"/>
    <cellStyle name="Shade 2 3 4" xfId="612"/>
    <cellStyle name="Shade 2 3 4 2" xfId="827"/>
    <cellStyle name="Shade 2 3 4 2 2" xfId="1151"/>
    <cellStyle name="Shade 2 3 4 2 2 2" xfId="1641"/>
    <cellStyle name="Shade 2 3 4 3" xfId="1044"/>
    <cellStyle name="Shade 2 3 4 3 2" xfId="1534"/>
    <cellStyle name="Shade 2 3 5" xfId="1112"/>
    <cellStyle name="Shade 2 3 5 2" xfId="1602"/>
    <cellStyle name="Shade 2 4" xfId="1999"/>
    <cellStyle name="Shade 3" xfId="483"/>
    <cellStyle name="Shade 3 2" xfId="623"/>
    <cellStyle name="Shade 3 2 2" xfId="838"/>
    <cellStyle name="Shade 3 2 2 2" xfId="1324"/>
    <cellStyle name="Shade 3 2 2 2 2" xfId="1814"/>
    <cellStyle name="Shade 3 2 3" xfId="1354"/>
    <cellStyle name="Shade 3 2 3 2" xfId="1844"/>
    <cellStyle name="Shade 3 3" xfId="771"/>
    <cellStyle name="Shade 3 3 2" xfId="1323"/>
    <cellStyle name="Shade 3 3 2 2" xfId="1813"/>
    <cellStyle name="Shade 3 4" xfId="2100"/>
    <cellStyle name="Shade 4" xfId="331"/>
    <cellStyle name="Shade 4 2" xfId="90"/>
    <cellStyle name="Shade 4 2 2" xfId="668"/>
    <cellStyle name="Shade 4 2 2 2" xfId="1329"/>
    <cellStyle name="Shade 4 2 2 2 2" xfId="1819"/>
    <cellStyle name="Shade 4 2 3" xfId="883"/>
    <cellStyle name="Shade 4 2 3 2" xfId="1007"/>
    <cellStyle name="Shade 4 2 3 2 2" xfId="1497"/>
    <cellStyle name="Shade 4 2 4" xfId="1913"/>
    <cellStyle name="Shade 4 3" xfId="697"/>
    <cellStyle name="Shade 4 3 2" xfId="912"/>
    <cellStyle name="Shade 4 3 2 2" xfId="967"/>
    <cellStyle name="Shade 4 3 2 2 2" xfId="1457"/>
    <cellStyle name="Shade 4 3 3" xfId="947"/>
    <cellStyle name="Shade 4 3 3 2" xfId="1437"/>
    <cellStyle name="Shade 4 4" xfId="559"/>
    <cellStyle name="Shade 4 4 2" xfId="774"/>
    <cellStyle name="Shade 4 4 2 2" xfId="1034"/>
    <cellStyle name="Shade 4 4 2 2 2" xfId="1524"/>
    <cellStyle name="Shade 4 4 3" xfId="1080"/>
    <cellStyle name="Shade 4 4 3 2" xfId="1570"/>
    <cellStyle name="Shade 4 5" xfId="1114"/>
    <cellStyle name="Shade 4 5 2" xfId="1604"/>
    <cellStyle name="Shade 5" xfId="122"/>
    <cellStyle name="Shade 5 2" xfId="1426"/>
    <cellStyle name="Shade 5 3" xfId="1943"/>
    <cellStyle name="Shade 6" xfId="1904"/>
    <cellStyle name="Shade_B_border2" xfId="225"/>
    <cellStyle name="Standard 2" xfId="89"/>
    <cellStyle name="Standard 2 2" xfId="444"/>
    <cellStyle name="Standard 2 2 2" xfId="554"/>
    <cellStyle name="Standard 2 3" xfId="553"/>
    <cellStyle name="Title" xfId="1" builtinId="15" customBuiltin="1"/>
    <cellStyle name="Title 2" xfId="226"/>
    <cellStyle name="Title 3" xfId="285"/>
    <cellStyle name="Total" xfId="17" builtinId="25" customBuiltin="1"/>
    <cellStyle name="Total 2" xfId="227"/>
    <cellStyle name="Total 2 2" xfId="614"/>
    <cellStyle name="Total 2 2 2" xfId="829"/>
    <cellStyle name="Total 2 2 2 2" xfId="1150"/>
    <cellStyle name="Total 2 2 2 2 2" xfId="1640"/>
    <cellStyle name="Total 2 2 3" xfId="1042"/>
    <cellStyle name="Total 2 2 3 2" xfId="1532"/>
    <cellStyle name="Total 2 3" xfId="675"/>
    <cellStyle name="Total 2 3 2" xfId="890"/>
    <cellStyle name="Total 2 3 2 2" xfId="1003"/>
    <cellStyle name="Total 2 3 2 2 2" xfId="1493"/>
    <cellStyle name="Total 2 3 3" xfId="1292"/>
    <cellStyle name="Total 2 3 3 2" xfId="1782"/>
    <cellStyle name="Total 2 4" xfId="563"/>
    <cellStyle name="Total 2 4 2" xfId="778"/>
    <cellStyle name="Total 2 4 2 2" xfId="1054"/>
    <cellStyle name="Total 2 4 2 2 2" xfId="1544"/>
    <cellStyle name="Total 2 4 3" xfId="1347"/>
    <cellStyle name="Total 2 4 3 2" xfId="1837"/>
    <cellStyle name="Total 2 5" xfId="734"/>
    <cellStyle name="Total 2 5 2" xfId="1196"/>
    <cellStyle name="Total 2 5 2 2" xfId="1686"/>
    <cellStyle name="Total 2 6" xfId="1188"/>
    <cellStyle name="Total 2 6 2" xfId="1678"/>
    <cellStyle name="Total 3" xfId="286"/>
    <cellStyle name="Total 3 2" xfId="638"/>
    <cellStyle name="Total 3 2 2" xfId="853"/>
    <cellStyle name="Total 3 2 2 2" xfId="1011"/>
    <cellStyle name="Total 3 2 2 2 2" xfId="1501"/>
    <cellStyle name="Total 3 2 3" xfId="1238"/>
    <cellStyle name="Total 3 2 3 2" xfId="1728"/>
    <cellStyle name="Total 3 3" xfId="601"/>
    <cellStyle name="Total 3 3 2" xfId="816"/>
    <cellStyle name="Total 3 3 2 2" xfId="1069"/>
    <cellStyle name="Total 3 3 2 2 2" xfId="1559"/>
    <cellStyle name="Total 3 3 3" xfId="1307"/>
    <cellStyle name="Total 3 3 3 2" xfId="1797"/>
    <cellStyle name="Total 3 4" xfId="642"/>
    <cellStyle name="Total 3 4 2" xfId="857"/>
    <cellStyle name="Total 3 4 2 2" xfId="1009"/>
    <cellStyle name="Total 3 4 2 2 2" xfId="1499"/>
    <cellStyle name="Total 3 4 3" xfId="1169"/>
    <cellStyle name="Total 3 4 3 2" xfId="1659"/>
    <cellStyle name="Total 3 5" xfId="739"/>
    <cellStyle name="Total 3 5 2" xfId="1210"/>
    <cellStyle name="Total 3 5 2 2" xfId="1700"/>
    <cellStyle name="Total 3 6" xfId="1185"/>
    <cellStyle name="Total 3 6 2" xfId="1675"/>
    <cellStyle name="Überschrift" xfId="228"/>
    <cellStyle name="Überschrift 1" xfId="229"/>
    <cellStyle name="Überschrift 2" xfId="230"/>
    <cellStyle name="Überschrift 3" xfId="231"/>
    <cellStyle name="Überschrift 4" xfId="232"/>
    <cellStyle name="Verknüpfte Zelle" xfId="233"/>
    <cellStyle name="Warnender Text" xfId="94" hidden="1"/>
    <cellStyle name="Warnender Text" xfId="972" hidden="1"/>
    <cellStyle name="Warnender Text" xfId="1245" hidden="1"/>
    <cellStyle name="Warnender Text" xfId="1400" hidden="1"/>
    <cellStyle name="Warnender Text" xfId="1462" hidden="1"/>
    <cellStyle name="Warnender Text" xfId="1735" hidden="1"/>
    <cellStyle name="Warnender Text" xfId="1916" hidden="1"/>
    <cellStyle name="Warnender Text" xfId="2307" hidden="1"/>
    <cellStyle name="Warnender Text" xfId="2440" hidden="1"/>
    <cellStyle name="Warnender Text" xfId="2515" hidden="1"/>
    <cellStyle name="Warnender Text" xfId="2556" hidden="1"/>
    <cellStyle name="Warnender Text" xfId="2690" hidden="1"/>
    <cellStyle name="Warnender Text" xfId="2351" hidden="1"/>
    <cellStyle name="Warnender Text" xfId="2512" hidden="1"/>
    <cellStyle name="Warnender Text" xfId="2407" hidden="1"/>
    <cellStyle name="Warnender Text" xfId="2737" hidden="1"/>
    <cellStyle name="Warnender Text" xfId="2473" hidden="1"/>
    <cellStyle name="Warnender Text" xfId="2777" hidden="1"/>
    <cellStyle name="Warnender Text" xfId="1970" hidden="1"/>
    <cellStyle name="Warnender Text" xfId="2190" hidden="1"/>
    <cellStyle name="Warnender Text" xfId="1895" hidden="1"/>
    <cellStyle name="Warnender Text" xfId="2049" hidden="1"/>
    <cellStyle name="Warnender Text" xfId="2509" hidden="1"/>
    <cellStyle name="Warnender Text" xfId="2846" hidden="1"/>
    <cellStyle name="Warnender Text" xfId="2016" hidden="1"/>
    <cellStyle name="Warnender Text" xfId="2371" hidden="1"/>
    <cellStyle name="Warnender Text" xfId="2427" hidden="1"/>
    <cellStyle name="Warnender Text" xfId="2285" hidden="1"/>
    <cellStyle name="Warnender Text" xfId="1969" hidden="1"/>
    <cellStyle name="Warnender Text" xfId="2009" hidden="1"/>
    <cellStyle name="Warnender Text" xfId="2889" hidden="1"/>
    <cellStyle name="Warnender Text" xfId="2743" hidden="1"/>
    <cellStyle name="Warnender Text" xfId="2387" hidden="1"/>
    <cellStyle name="Warnender Text" xfId="2064" hidden="1"/>
    <cellStyle name="Warnender Text" xfId="2110" hidden="1"/>
    <cellStyle name="Warnender Text" xfId="2592" hidden="1"/>
    <cellStyle name="Warnender Text" xfId="2936" hidden="1"/>
    <cellStyle name="Warnender Text" xfId="2824" hidden="1"/>
    <cellStyle name="Warnender Text" xfId="2505" hidden="1"/>
    <cellStyle name="Warnender Text" xfId="2070" hidden="1"/>
    <cellStyle name="Warnender Text" xfId="2109" hidden="1"/>
    <cellStyle name="Warnender Text" xfId="2364" hidden="1"/>
    <cellStyle name="Warnender Text" xfId="2980" hidden="1"/>
    <cellStyle name="Warnender Text" xfId="2885" hidden="1"/>
    <cellStyle name="Warnender Text" xfId="2359" hidden="1"/>
    <cellStyle name="Warnender Text" xfId="2845" hidden="1"/>
    <cellStyle name="Warnender Text" xfId="2718" hidden="1"/>
    <cellStyle name="Warnender Text" xfId="1978" hidden="1"/>
    <cellStyle name="Warnender Text" xfId="3012" hidden="1"/>
    <cellStyle name="Warnender Text" xfId="2933" hidden="1"/>
    <cellStyle name="Warnender Text" xfId="2133" hidden="1"/>
    <cellStyle name="Warnender Text" xfId="2339" hidden="1"/>
    <cellStyle name="Warnender Text" xfId="2336" hidden="1"/>
    <cellStyle name="Warnender Text" xfId="2481" hidden="1"/>
    <cellStyle name="Warnender Text 2" xfId="443"/>
    <cellStyle name="Warnender Text 3" xfId="334"/>
    <cellStyle name="Warning Text" xfId="14" builtinId="11" customBuiltin="1"/>
    <cellStyle name="Warning Text 2" xfId="234"/>
    <cellStyle name="Warning Text 3" xfId="287"/>
    <cellStyle name="Zelle überprüfen" xfId="235"/>
    <cellStyle name="Гиперссылка" xfId="236"/>
    <cellStyle name="Гиперссылка 2" xfId="237"/>
    <cellStyle name="Гиперссылка 3" xfId="245"/>
    <cellStyle name="Гиперссылка 4" xfId="417"/>
    <cellStyle name="Обычный_2++" xfId="78"/>
  </cellStyles>
  <dxfs count="41"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ame="ProjectionsTable1">
        <xsd:annotation>
          <xsd:documentation>Projections Table 1</xsd:documentation>
        </xsd:annotation>
        <xsd:complexType>
          <xsd:sequence minOccurs="0">
            <xsd:element form="unqualified" minOccurs="0" name="Inventory_Submission_year" nillable="true" type="xsd:integer"/>
            <xsd:element form="unqualified" minOccurs="0" name="MS" nillable="true" type="MS"/>
            <xsd:element form="unqualified" maxOccurs="unbounded" minOccurs="0" name="Row" nillable="true">
              <xsd:complexType>
                <xsd:sequence minOccurs="0">
                  <xsd:element form="unqualified" minOccurs="0" name="Category__1_3" nillable="true" type="Category"/>
                  <xsd:element form="unqualified" minOccurs="0" name="Year" nillable="true" type="Year"/>
                  <xsd:element form="unqualified" minOccurs="0" name="Scenario" nillable="true" type="Scenario"/>
                  <xsd:element form="unqualified" minOccurs="0" name="Gas___Units" nillable="true" type="Gas_Unit"/>
                  <xsd:element form="unqualified" minOccurs="0" name="NK" nillable="true" type="NotationKey"/>
                  <xsd:element form="unqualified" minOccurs="0" name="Value" nillable="true" type="DoubleOrEmpty"/>
                </xsd:sequence>
              </xsd:complexType>
            </xsd:element>
          </xsd:sequence>
        </xsd:complexType>
      </xsd:element>
      <xsd:simpleType id="MSID" name="MS">
        <xsd:annotation>
          <xsd:documentation>Member State</xsd:documentation>
        </xsd:annotation>
        <xsd:restriction base="String100">
          <xsd:enumeration value="AT">
            <xsd:annotation>
              <xsd:documentation>Austria</xsd:documentation>
            </xsd:annotation>
          </xsd:enumeration>
          <xsd:enumeration value="BE">
            <xsd:annotation>
              <xsd:documentation>Belgium</xsd:documentation>
            </xsd:annotation>
          </xsd:enumeration>
          <xsd:enumeration value="BG">
            <xsd:annotation>
              <xsd:documentation>Bulgaria</xsd:documentation>
            </xsd:annotation>
          </xsd:enumeration>
          <xsd:enumeration value="CY">
            <xsd:annotation>
              <xsd:documentation>Cyprus</xsd:documentation>
            </xsd:annotation>
          </xsd:enumeration>
          <xsd:enumeration value="CZ">
            <xsd:annotation>
              <xsd:documentation>Czech Republic</xsd:documentation>
            </xsd:annotation>
          </xsd:enumeration>
          <xsd:enumeration value="DE">
            <xsd:annotation>
              <xsd:documentation>Germany</xsd:documentation>
            </xsd:annotation>
          </xsd:enumeration>
          <xsd:enumeration value="DK">
            <xsd:annotation>
              <xsd:documentation>Denmark</xsd:documentation>
            </xsd:annotation>
          </xsd:enumeration>
          <xsd:enumeration value="EE">
            <xsd:annotation>
              <xsd:documentation>Estonia</xsd:documentation>
            </xsd:annotation>
          </xsd:enumeration>
          <xsd:enumeration value="ES">
            <xsd:annotation>
              <xsd:documentation>Spain</xsd:documentation>
            </xsd:annotation>
          </xsd:enumeration>
          <xsd:enumeration value="FI">
            <xsd:annotation>
              <xsd:documentation>Finland</xsd:documentation>
            </xsd:annotation>
          </xsd:enumeration>
          <xsd:enumeration value="FR">
            <xsd:annotation>
              <xsd:documentation>France</xsd:documentation>
            </xsd:annotation>
          </xsd:enumeration>
          <xsd:enumeration value="GB">
            <xsd:annotation>
              <xsd:documentation>United Kingdom</xsd:documentation>
            </xsd:annotation>
          </xsd:enumeration>
          <xsd:enumeration value="GR">
            <xsd:annotation>
              <xsd:documentation>Greece</xsd:documentation>
            </xsd:annotation>
          </xsd:enumeration>
          <xsd:enumeration value="HR">
            <xsd:annotation>
              <xsd:documentation>Croatia</xsd:documentation>
            </xsd:annotation>
          </xsd:enumeration>
          <xsd:enumeration value="HU">
            <xsd:annotation>
              <xsd:documentation>Hungary</xsd:documentation>
            </xsd:annotation>
          </xsd:enumeration>
          <xsd:enumeration value="IE">
            <xsd:annotation>
              <xsd:documentation>Ireland</xsd:documentation>
            </xsd:annotation>
          </xsd:enumeration>
          <xsd:enumeration value="IT">
            <xsd:annotation>
              <xsd:documentation>Italy</xsd:documentation>
            </xsd:annotation>
          </xsd:enumeration>
          <xsd:enumeration value="LT">
            <xsd:annotation>
              <xsd:documentation>Lithuania</xsd:documentation>
            </xsd:annotation>
          </xsd:enumeration>
          <xsd:enumeration value="LU">
            <xsd:annotation>
              <xsd:documentation>Luxembourg</xsd:documentation>
            </xsd:annotation>
          </xsd:enumeration>
          <xsd:enumeration value="LV">
            <xsd:annotation>
              <xsd:documentation>Latvia</xsd:documentation>
            </xsd:annotation>
          </xsd:enumeration>
          <xsd:enumeration value="MT">
            <xsd:annotation>
              <xsd:documentation>Malta</xsd:documentation>
            </xsd:annotation>
          </xsd:enumeration>
          <xsd:enumeration value="NL">
            <xsd:annotation>
              <xsd:documentation>Netherlands</xsd:documentation>
            </xsd:annotation>
          </xsd:enumeration>
          <xsd:enumeration value="PL">
            <xsd:annotation>
              <xsd:documentation>Poland</xsd:documentation>
            </xsd:annotation>
          </xsd:enumeration>
          <xsd:enumeration value="PT">
            <xsd:annotation>
              <xsd:documentation>Portugal</xsd:documentation>
            </xsd:annotation>
          </xsd:enumeration>
          <xsd:enumeration value="RO">
            <xsd:annotation>
              <xsd:documentation>Romania</xsd:documentation>
            </xsd:annotation>
          </xsd:enumeration>
          <xsd:enumeration value="SE">
            <xsd:annotation>
              <xsd:documentation>Sweden</xsd:documentation>
            </xsd:annotation>
          </xsd:enumeration>
          <xsd:enumeration value="SI">
            <xsd:annotation>
              <xsd:documentation>Slovenia</xsd:documentation>
            </xsd:annotation>
          </xsd:enumeration>
          <xsd:enumeration value="SK">
            <xsd:annotation>
              <xsd:documentation>Slovakia</xsd:documentation>
            </xsd:annotation>
          </xsd:enumeration>
          <xsd:enumeration value="NO">
            <xsd:annotation>
              <xsd:documentation>Norway</xsd:documentation>
            </xsd:annotation>
          </xsd:enumeration>
          <xsd:enumeration value="IS">
            <xsd:annotation>
              <xsd:documentation>Iceland</xsd:documentation>
            </xsd:annotation>
          </xsd:enumeration>
          <xsd:enumeration value="LI">
            <xsd:annotation>
              <xsd:documentation>Liechtenstein</xsd:documentation>
            </xsd:annotation>
          </xsd:enumeration>
          <xsd:enumeration value="CH">
            <xsd:annotation>
              <xsd:documentation>Switzerland</xsd:documentation>
            </xsd:annotation>
          </xsd:enumeration>
          <xsd:enumeration value="TR">
            <xsd:annotation>
              <xsd:documentation>Turkey</xsd:documentation>
            </xsd:annotation>
          </xsd:enumeration>
        </xsd:restriction>
      </xsd:simpleType>
      <xsd:simpleType name="Category">
        <xsd:annotation>
          <xsd:documentation>Category grouping for projections</xsd:documentation>
        </xsd:annotation>
        <xsd:restriction base="String100">
          <xsd:enumeration value="Total w.out LULUCF">
            <xsd:annotation>
              <xsd:documentation>Total excluding LULUCF</xsd:documentation>
            </xsd:annotation>
          </xsd:enumeration>
          <xsd:enumeration value="Total w. LULUCF">
            <xsd:annotation>
              <xsd:documentation>Total including LULUCF</xsd:documentation>
            </xsd:annotation>
          </xsd:enumeration>
          <xsd:enumeration value="1.">
            <xsd:annotation>
              <xsd:documentation>1. Energy</xsd:documentation>
            </xsd:annotation>
          </xsd:enumeration>
          <xsd:enumeration value="1.A.">
            <xsd:annotation>
              <xsd:documentation>1.A. Fuel combustion</xsd:documentation>
            </xsd:annotation>
          </xsd:enumeration>
          <xsd:enumeration value="1.A.1.">
            <xsd:annotation>
              <xsd:documentation>1.A.1. Energy industries</xsd:documentation>
            </xsd:annotation>
          </xsd:enumeration>
          <xsd:enumeration value="1.A.1.a.">
            <xsd:annotation>
              <xsd:documentation>1.A.1.a. Public electricity and heat production</xsd:documentation>
            </xsd:annotation>
          </xsd:enumeration>
          <xsd:enumeration value="1.A.1.b.">
            <xsd:annotation>
              <xsd:documentation>1.A.1.b. Petroleum refining</xsd:documentation>
            </xsd:annotation>
          </xsd:enumeration>
          <xsd:enumeration value="1.A.1.c.">
            <xsd:annotation>
              <xsd:documentation>1.A.1.c. Manufacture of solid fuels and other energy industries</xsd:documentation>
            </xsd:annotation>
          </xsd:enumeration>
          <xsd:enumeration value="1.A.2.">
            <xsd:annotation>
              <xsd:documentation>1.A.2. Manufacturing industries and construction</xsd:documentation>
            </xsd:annotation>
          </xsd:enumeration>
          <xsd:enumeration value="1.A.3.">
            <xsd:annotation>
              <xsd:documentation>1.A.3. Transport</xsd:documentation>
            </xsd:annotation>
          </xsd:enumeration>
          <xsd:enumeration value="1.A.3.a.">
            <xsd:annotation>
              <xsd:documentation>1.A.3.a. Domestic aviation</xsd:documentation>
            </xsd:annotation>
          </xsd:enumeration>
          <xsd:enumeration value="1.A.3.b.">
            <xsd:annotation>
              <xsd:documentation>1.A.3.b. Road transportation</xsd:documentation>
            </xsd:annotation>
          </xsd:enumeration>
          <xsd:enumeration value="1.A.3.c.">
            <xsd:annotation>
              <xsd:documentation>1.A.3.c. Railways</xsd:documentation>
            </xsd:annotation>
          </xsd:enumeration>
          <xsd:enumeration value="1.A.3.d.">
            <xsd:annotation>
              <xsd:documentation>1.A.3.d. Domestic navigation</xsd:documentation>
            </xsd:annotation>
          </xsd:enumeration>
          <xsd:enumeration value="1.A.3.e.">
            <xsd:annotation>
              <xsd:documentation>1.A.3.e. Other transportation</xsd:documentation>
            </xsd:annotation>
          </xsd:enumeration>
          <xsd:enumeration value="1.A.4.">
            <xsd:annotation>
              <xsd:documentation>1.A.4. Other sectors</xsd:documentation>
            </xsd:annotation>
          </xsd:enumeration>
          <xsd:enumeration value="1.A.4.a.">
            <xsd:annotation>
              <xsd:documentation>1.A.4.a. Commercial/Institutional</xsd:documentation>
            </xsd:annotation>
          </xsd:enumeration>
          <xsd:enumeration value="1.A.4.b.">
            <xsd:annotation>
              <xsd:documentation>1.A.4.b. Residential</xsd:documentation>
            </xsd:annotation>
          </xsd:enumeration>
          <xsd:enumeration value="1.A.4.c.">
            <xsd:annotation>
              <xsd:documentation>1.A.4.c. Agriculture/Forestry/Fishing</xsd:documentation>
            </xsd:annotation>
          </xsd:enumeration>
          <xsd:enumeration value="1.A.5.">
            <xsd:annotation>
              <xsd:documentation>1.A.5. Other</xsd:documentation>
            </xsd:annotation>
          </xsd:enumeration>
          <xsd:enumeration value="1.B.">
            <xsd:annotation>
              <xsd:documentation>1.B. Fugitive emissions from fuels</xsd:documentation>
            </xsd:annotation>
          </xsd:enumeration>
          <xsd:enumeration value="1.B.1.">
            <xsd:annotation>
              <xsd:documentation>1.B.1. Solid fuels</xsd:documentation>
            </xsd:annotation>
          </xsd:enumeration>
          <xsd:enumeration value="1.B.2.">
            <xsd:annotation>
              <xsd:documentation>1.B.2. Oil and natural gas and other emissions from energy production</xsd:documentation>
            </xsd:annotation>
          </xsd:enumeration>
          <xsd:enumeration value="1.C.">
            <xsd:annotation>
              <xsd:documentation>1.C. CO2 transport and storage</xsd:documentation>
            </xsd:annotation>
          </xsd:enumeration>
          <xsd:enumeration value="2.">
            <xsd:annotation>
              <xsd:documentation>2. Industrial processes</xsd:documentation>
            </xsd:annotation>
          </xsd:enumeration>
          <xsd:enumeration value="2.A.">
            <xsd:annotation>
              <xsd:documentation>2.A. Mineral Industry</xsd:documentation>
            </xsd:annotation>
          </xsd:enumeration>
          <xsd:enumeration value="2.A. Cement">
            <xsd:annotation>
              <xsd:documentation>2.A. of which cement production</xsd:documentation>
            </xsd:annotation>
          </xsd:enumeration>
          <xsd:enumeration value="2.A. non cement">
            <xsd:annotation>
              <xsd:documentation>2.A. of which other non cement production</xsd:documentation>
            </xsd:annotation>
          </xsd:enumeration>
          <xsd:enumeration value="2.B.">
            <xsd:annotation>
              <xsd:documentation>2.B. Chemical industry</xsd:documentation>
            </xsd:annotation>
          </xsd:enumeration>
          <xsd:enumeration value="2.C.">
            <xsd:annotation>
              <xsd:documentation>2.C. Metal industry</xsd:documentation>
            </xsd:annotation>
          </xsd:enumeration>
          <xsd:enumeration value="2.C. Iron and steel">
            <xsd:annotation>
              <xsd:documentation>2.C. of which Iron and steel production</xsd:documentation>
            </xsd:annotation>
          </xsd:enumeration>
          <xsd:enumeration value="2.C.non Iron and steel">
            <xsd:annotation>
              <xsd:documentation>2.C. of which other non Iron and steel production</xsd:documentation>
            </xsd:annotation>
          </xsd:enumeration>
          <xsd:enumeration value="2.D.">
            <xsd:annotation>
              <xsd:documentation>2.D. Non-energy products from fuels and solvent use</xsd:documentation>
            </xsd:annotation>
          </xsd:enumeration>
          <xsd:enumeration value="2.E.">
            <xsd:annotation>
              <xsd:documentation>2.E. Electronics industry</xsd:documentation>
            </xsd:annotation>
          </xsd:enumeration>
          <xsd:enumeration value="2.F.">
            <xsd:annotation>
              <xsd:documentation>2.F. Product uses as substitutes for ODS(2)</xsd:documentation>
            </xsd:annotation>
          </xsd:enumeration>
          <xsd:enumeration value="2.G.">
            <xsd:annotation>
              <xsd:documentation>2.G. Other product manufacture and use</xsd:documentation>
            </xsd:annotation>
          </xsd:enumeration>
          <xsd:enumeration value="2.H.">
            <xsd:annotation>
              <xsd:documentation>2.H. Other (please specify)</xsd:documentation>
            </xsd:annotation>
          </xsd:enumeration>
          <xsd:enumeration value="3.">
            <xsd:annotation>
              <xsd:documentation>3. Agriculture</xsd:documentation>
            </xsd:annotation>
          </xsd:enumeration>
          <xsd:enumeration value="3.A.">
            <xsd:annotation>
              <xsd:documentation>3.A. Enteric fermentation</xsd:documentation>
            </xsd:annotation>
          </xsd:enumeration>
          <xsd:enumeration value="3.B.">
            <xsd:annotation>
              <xsd:documentation>3.B. Manure management</xsd:documentation>
            </xsd:annotation>
          </xsd:enumeration>
          <xsd:enumeration value="3.C.">
            <xsd:annotation>
              <xsd:documentation>3.C. Rice cultivation</xsd:documentation>
            </xsd:annotation>
          </xsd:enumeration>
          <xsd:enumeration value="3.D.">
            <xsd:annotation>
              <xsd:documentation>3.D. Agricultural soils</xsd:documentation>
            </xsd:annotation>
          </xsd:enumeration>
          <xsd:enumeration value="3.E.">
            <xsd:annotation>
              <xsd:documentation>3.E. Prescribed burning of savannahs</xsd:documentation>
            </xsd:annotation>
          </xsd:enumeration>
          <xsd:enumeration value="3.F.">
            <xsd:annotation>
              <xsd:documentation>3.F. Field burning of agricultural residues</xsd:documentation>
            </xsd:annotation>
          </xsd:enumeration>
          <xsd:enumeration value="3.G.">
            <xsd:annotation>
              <xsd:documentation>3.G. Liming</xsd:documentation>
            </xsd:annotation>
          </xsd:enumeration>
          <xsd:enumeration value="3.H.">
            <xsd:annotation>
              <xsd:documentation>3.H. Urea application</xsd:documentation>
            </xsd:annotation>
          </xsd:enumeration>
          <xsd:enumeration value="3.I.">
            <xsd:annotation>
              <xsd:documentation>3.I. Other carbon-containing fertilizers</xsd:documentation>
            </xsd:annotation>
          </xsd:enumeration>
          <xsd:enumeration value="3.J.">
            <xsd:annotation>
              <xsd:documentation>3.J. Other (please specify)</xsd:documentation>
            </xsd:annotation>
          </xsd:enumeration>
          <xsd:enumeration value="4.">
            <xsd:annotation>
              <xsd:documentation>4. Land Use, Land-Use Change and Forestry</xsd:documentation>
            </xsd:annotation>
          </xsd:enumeration>
          <xsd:enumeration value="4.A.">
            <xsd:annotation>
              <xsd:documentation>4.A. Forest land</xsd:documentation>
            </xsd:annotation>
          </xsd:enumeration>
          <xsd:enumeration value="4.B.">
            <xsd:annotation>
              <xsd:documentation>4.B. Cropland</xsd:documentation>
            </xsd:annotation>
          </xsd:enumeration>
          <xsd:enumeration value="4.C.">
            <xsd:annotation>
              <xsd:documentation>4.C. Grassland</xsd:documentation>
            </xsd:annotation>
          </xsd:enumeration>
          <xsd:enumeration value="4.D.">
            <xsd:annotation>
              <xsd:documentation>4.D. Wetlands</xsd:documentation>
            </xsd:annotation>
          </xsd:enumeration>
          <xsd:enumeration value="4.E.">
            <xsd:annotation>
              <xsd:documentation>4.E. Settlements</xsd:documentation>
            </xsd:annotation>
          </xsd:enumeration>
          <xsd:enumeration value="4.F.">
            <xsd:annotation>
              <xsd:documentation>4.F. Other Land</xsd:documentation>
            </xsd:annotation>
          </xsd:enumeration>
          <xsd:enumeration value="4.G.">
            <xsd:annotation>
              <xsd:documentation>4.G. Harvested wood products</xsd:documentation>
            </xsd:annotation>
          </xsd:enumeration>
          <xsd:enumeration value="4.H.">
            <xsd:annotation>
              <xsd:documentation>4.H. Other</xsd:documentation>
            </xsd:annotation>
          </xsd:enumeration>
          <xsd:enumeration value="5.">
            <xsd:annotation>
              <xsd:documentation>5. Waste</xsd:documentation>
            </xsd:annotation>
          </xsd:enumeration>
          <xsd:enumeration value="5.A.">
            <xsd:annotation>
              <xsd:documentation>5.A. Solid Waste Disposal</xsd:documentation>
            </xsd:annotation>
          </xsd:enumeration>
          <xsd:enumeration value="5.B.">
            <xsd:annotation>
              <xsd:documentation>5.B. Biological treatment of solid waste</xsd:documentation>
            </xsd:annotation>
          </xsd:enumeration>
          <xsd:enumeration value="5.C.">
            <xsd:annotation>
              <xsd:documentation>5.C. Incineration and open burning of waste</xsd:documentation>
            </xsd:annotation>
          </xsd:enumeration>
          <xsd:enumeration value="5.D.">
            <xsd:annotation>
              <xsd:documentation>5.D. Wastewater treatment and discharge</xsd:documentation>
            </xsd:annotation>
          </xsd:enumeration>
          <xsd:enumeration value="5.E.">
            <xsd:annotation>
              <xsd:documentation>5.E. Other (please specify)</xsd:documentation>
            </xsd:annotation>
          </xsd:enumeration>
          <xsd:enumeration value="Memo items">
            <xsd:annotation>
              <xsd:documentation>Memo items</xsd:documentation>
            </xsd:annotation>
          </xsd:enumeration>
          <xsd:enumeration value="M.International bunkers">
            <xsd:annotation>
              <xsd:documentation>M.International bunkers</xsd:documentation>
            </xsd:annotation>
          </xsd:enumeration>
          <xsd:enumeration value="M.IB.Aviation">
            <xsd:annotation>
              <xsd:documentation>M.IB.Aviation</xsd:documentation>
            </xsd:annotation>
          </xsd:enumeration>
          <xsd:enumeration value="M.IB.Navigation">
            <xsd:annotation>
              <xsd:documentation>M.IB.Navigation</xsd:documentation>
            </xsd:annotation>
          </xsd:enumeration>
          <xsd:enumeration value="M.CO2 biomass">
            <xsd:annotation>
              <xsd:documentation>M.CO2 emissions from biomass</xsd:documentation>
            </xsd:annotation>
          </xsd:enumeration>
          <xsd:enumeration value="M.CO2 capt">
            <xsd:annotation>
              <xsd:documentation>M.CO2 captured</xsd:documentation>
            </xsd:annotation>
          </xsd:enumeration>
          <xsd:enumeration value="M.C in wastes">
            <xsd:annotation>
              <xsd:documentation>M.Long-term storage of C in waste disposal sites</xsd:documentation>
            </xsd:annotation>
          </xsd:enumeration>
          <xsd:enumeration value="M.Indirect N2O">
            <xsd:annotation>
              <xsd:documentation>M.Indirect N2O</xsd:documentation>
            </xsd:annotation>
          </xsd:enumeration>
          <xsd:enumeration value="M.Intl. aviation EU ETS">
            <xsd:annotation>
              <xsd:documentation>M.International aviation in the EU ETS</xsd:documentation>
            </xsd:annotation>
          </xsd:enumeration>
        </xsd:restriction>
      </xsd:simpleType>
      <xsd:simpleType name="Year">
        <xsd:annotation>
          <xsd:documentation>Year of projected value</xsd:documentation>
        </xsd:annotation>
        <xsd:restriction base="Integer0to10000">
          <xsd:enumeration value="2005">
            <xsd:annotation>
              <xsd:documentation>(Mandatory)</xsd:documentation>
            </xsd:annotation>
          </xsd:enumeration>
          <xsd:enumeration value="2006">
            <xsd:annotation>
              <xsd:documentation>(Mandatory)</xsd:documentation>
            </xsd:annotation>
          </xsd:enumeration>
          <xsd:enumeration value="2007">
            <xsd:annotation>
              <xsd:documentation>(Mandatory)</xsd:documentation>
            </xsd:annotation>
          </xsd:enumeration>
          <xsd:enumeration value="2008">
            <xsd:annotation>
              <xsd:documentation>(Mandatory)</xsd:documentation>
            </xsd:annotation>
          </xsd:enumeration>
          <xsd:enumeration value="2009">
            <xsd:annotation>
              <xsd:documentation>(Mandatory)</xsd:documentation>
            </xsd:annotation>
          </xsd:enumeration>
          <xsd:enumeration value="2010">
            <xsd:annotation>
              <xsd:documentation>(Mandatory)</xsd:documentation>
            </xsd:annotation>
          </xsd:enumeration>
          <xsd:enumeration value="2011">
            <xsd:annotation>
              <xsd:documentation>(Additional)</xsd:documentation>
            </xsd:annotation>
          </xsd:enumeration>
          <xsd:enumeration value="2012">
            <xsd:annotation>
              <xsd:documentation>(Additional)</xsd:documentation>
            </xsd:annotation>
          </xsd:enumeration>
          <xsd:enumeration value="2013">
            <xsd:annotation>
              <xsd:documentation>(Additional)</xsd:documentation>
            </xsd:annotation>
          </xsd:enumeration>
          <xsd:enumeration value="2014">
            <xsd:annotation>
              <xsd:documentation>(Additional)</xsd:documentation>
            </xsd:annotation>
          </xsd:enumeration>
          <xsd:enumeration value="2015">
            <xsd:annotation>
              <xsd:documentation>(Mandatory)</xsd:documentation>
            </xsd:annotation>
          </xsd:enumeration>
          <xsd:enumeration value="2016">
            <xsd:annotation>
              <xsd:documentation>(Additional)</xsd:documentation>
            </xsd:annotation>
          </xsd:enumeration>
          <xsd:enumeration value="2017">
            <xsd:annotation>
              <xsd:documentation>(Additional)</xsd:documentation>
            </xsd:annotation>
          </xsd:enumeration>
          <xsd:enumeration value="2018">
            <xsd:annotation>
              <xsd:documentation>(Additional)</xsd:documentation>
            </xsd:annotation>
          </xsd:enumeration>
          <xsd:enumeration value="2019">
            <xsd:annotation>
              <xsd:documentation>(Additional)</xsd:documentation>
            </xsd:annotation>
          </xsd:enumeration>
          <xsd:enumeration value="2020">
            <xsd:annotation>
              <xsd:documentation>(Mandatory)</xsd:documentation>
            </xsd:annotation>
          </xsd:enumeration>
          <xsd:enumeration value="2021">
            <xsd:annotation>
              <xsd:documentation>(Additional)</xsd:documentation>
            </xsd:annotation>
          </xsd:enumeration>
          <xsd:enumeration value="2022">
            <xsd:annotation>
              <xsd:documentation>(Additional)</xsd:documentation>
            </xsd:annotation>
          </xsd:enumeration>
          <xsd:enumeration value="2023">
            <xsd:annotation>
              <xsd:documentation>(Additional)</xsd:documentation>
            </xsd:annotation>
          </xsd:enumeration>
          <xsd:enumeration value="2024">
            <xsd:annotation>
              <xsd:documentation>(Additional)</xsd:documentation>
            </xsd:annotation>
          </xsd:enumeration>
          <xsd:enumeration value="2025">
            <xsd:annotation>
              <xsd:documentation>(Mandatory)</xsd:documentation>
            </xsd:annotation>
          </xsd:enumeration>
          <xsd:enumeration value="2026">
            <xsd:annotation>
              <xsd:documentation>(Additional)</xsd:documentation>
            </xsd:annotation>
          </xsd:enumeration>
          <xsd:enumeration value="2027">
            <xsd:annotation>
              <xsd:documentation>(Additional)</xsd:documentation>
            </xsd:annotation>
          </xsd:enumeration>
          <xsd:enumeration value="2028">
            <xsd:annotation>
              <xsd:documentation>(Additional)</xsd:documentation>
            </xsd:annotation>
          </xsd:enumeration>
          <xsd:enumeration value="2029">
            <xsd:annotation>
              <xsd:documentation>(Additional)</xsd:documentation>
            </xsd:annotation>
          </xsd:enumeration>
          <xsd:enumeration value="2030">
            <xsd:annotation>
              <xsd:documentation>(Mandatory)</xsd:documentation>
            </xsd:annotation>
          </xsd:enumeration>
          <xsd:enumeration value="2031">
            <xsd:annotation>
              <xsd:documentation>(Additional)</xsd:documentation>
            </xsd:annotation>
          </xsd:enumeration>
          <xsd:enumeration value="2032">
            <xsd:annotation>
              <xsd:documentation>(Additional)</xsd:documentation>
            </xsd:annotation>
          </xsd:enumeration>
          <xsd:enumeration value="2033">
            <xsd:annotation>
              <xsd:documentation>(Additional)</xsd:documentation>
            </xsd:annotation>
          </xsd:enumeration>
          <xsd:enumeration value="2034">
            <xsd:annotation>
              <xsd:documentation>(Additional)</xsd:documentation>
            </xsd:annotation>
          </xsd:enumeration>
          <xsd:enumeration value="2035">
            <xsd:annotation>
              <xsd:documentation>(Mandatory)</xsd:documentation>
            </xsd:annotation>
          </xsd:enumeration>
          <xsd:enumeration value="2036">
            <xsd:annotation>
              <xsd:documentation>(Additional)</xsd:documentation>
            </xsd:annotation>
          </xsd:enumeration>
          <xsd:enumeration value="2037">
            <xsd:annotation>
              <xsd:documentation>(Additional)</xsd:documentation>
            </xsd:annotation>
          </xsd:enumeration>
          <xsd:enumeration value="2038">
            <xsd:annotation>
              <xsd:documentation>(Additional)</xsd:documentation>
            </xsd:annotation>
          </xsd:enumeration>
          <xsd:enumeration value="2039">
            <xsd:annotation>
              <xsd:documentation>(Additional)</xsd:documentation>
            </xsd:annotation>
          </xsd:enumeration>
          <xsd:enumeration value="2040">
            <xsd:annotation>
              <xsd:documentation>(Mandatory)</xsd:documentation>
            </xsd:annotation>
          </xsd:enumeration>
        </xsd:restriction>
      </xsd:simpleType>
      <xsd:simpleType name="Gas_Unit">
        <xsd:annotation>
          <xsd:documentation>Gas and Units</xsd:documentation>
        </xsd:annotation>
        <xsd:restriction base="String100">
          <xsd:enumeration value="CO2 (kt)">
            <xsd:annotation>
              <xsd:documentation>(Mandatory)</xsd:documentation>
            </xsd:annotation>
          </xsd:enumeration>
          <xsd:enumeration value="N2O (kt)">
            <xsd:annotation>
              <xsd:documentation>(Mandatory)</xsd:documentation>
            </xsd:annotation>
          </xsd:enumeration>
          <xsd:enumeration value="CH4 (kt)">
            <xsd:annotation>
              <xsd:documentation>(Mandatory)</xsd:documentation>
            </xsd:annotation>
          </xsd:enumeration>
          <xsd:enumeration value="HFC (kt CO2e)">
            <xsd:annotation>
              <xsd:documentation>(Mandatory)</xsd:documentation>
            </xsd:annotation>
          </xsd:enumeration>
          <xsd:enumeration value="PFC (kt CO2e)">
            <xsd:annotation>
              <xsd:documentation>(Mandatory)</xsd:documentation>
            </xsd:annotation>
          </xsd:enumeration>
          <xsd:enumeration value="SF6 (kt CO2e)">
            <xsd:annotation>
              <xsd:documentation>(Mandatory)</xsd:documentation>
            </xsd:annotation>
          </xsd:enumeration>
          <xsd:enumeration value="NF3 (kt CO2e)">
            <xsd:annotation>
              <xsd:documentation>(Mandatory)</xsd:documentation>
            </xsd:annotation>
          </xsd:enumeration>
          <xsd:enumeration value="Total GHGs (ktCO2e)">
            <xsd:annotation>
              <xsd:documentation>(Mandatory)</xsd:documentation>
            </xsd:annotation>
          </xsd:enumeration>
          <xsd:enumeration value="Total ETS GHGs (ktCO2e)">
            <xsd:annotation>
              <xsd:documentation>(Mandatory)</xsd:documentation>
            </xsd:annotation>
          </xsd:enumeration>
          <xsd:enumeration value="Total ESD GHGs (ktCO2e)">
            <xsd:annotation>
              <xsd:documentation>(Mandatory)</xsd:documentation>
            </xsd:annotation>
          </xsd:enumeration>
        </xsd:restriction>
      </xsd:simpleType>
      <xsd:simpleType name="Scenario">
        <xsd:annotation>
          <xsd:documentation>Scenario</xsd:documentation>
        </xsd:annotation>
        <xsd:restriction base="String100">
          <xsd:enumeration value="WEM">
            <xsd:annotation>
              <xsd:documentation>(Mandatory)</xsd:documentation>
            </xsd:annotation>
          </xsd:enumeration>
          <xsd:enumeration value="WAM">
            <xsd:annotation>
              <xsd:documentation>(Additional)</xsd:documentation>
            </xsd:annotation>
          </xsd:enumeration>
          <xsd:enumeration value="WOM">
            <xsd:annotation>
              <xsd:documentation>(Additional)</xsd:documentation>
            </xsd:annotation>
          </xsd:enumeration>
        </xsd:restriction>
      </xsd:simpleType>
      <xsd:simpleType name="String100">
        <xsd:annotation>
          <xsd:documentation>String max 100 chars</xsd:documentation>
        </xsd:annotation>
        <xsd:restriction base="xsd:string">
          <xsd:maxLength value="100"/>
        </xsd:restriction>
      </xsd:simpleType>
      <xsd:simpleType name="Integer0to10000">
        <xsd:annotation>
          <xsd:documentation>Integer 0 .. 10 000</xsd:documentation>
        </xsd:annotation>
        <xsd:restriction base="xsd:integer">
          <xsd:minInclusive value="0"/>
          <xsd:maxInclusive value="10000"/>
        </xsd:restriction>
      </xsd:simpleType>
      <xsd:simpleType name="NotationKey">
        <xsd:annotation>
          <xsd:documentation>Use of notation keys. None, one or more  options from [IE,NO,C,NA,NE] separated with comma, whitespace or semi-colon</xsd:documentation>
        </xsd:annotation>
        <xsd:restriction base="String100">
          <xsd:pattern value="(\s*(IE|NO|C|NA|NE)+(\s*[,|\s|;]\s*(IE|NO|C|NA|NE)+)*)*"/>
        </xsd:restriction>
      </xsd:simpleType>
      <xsd:simpleType name="DoubleOrEmpty">
        <xsd:annotation>
          <xsd:documentation>Double, can have empty value</xsd:documentation>
        </xsd:annotation>
        <xsd:union>
          <xsd:simpleType>
            <xsd:restriction base="xsd:double"/>
          </xsd:simpleType>
          <xsd:simpleType>
            <xsd:restriction base="xsd:string">
              <xsd:enumeration value=""/>
            </xsd:restriction>
          </xsd:simpleType>
        </xsd:union>
      </xsd:simpleType>
    </xsd:schema>
  </Schema>
  <Map ID="18" Name="ProjectionsTable1_Map" RootElement="ProjectionsTable1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47625</xdr:rowOff>
        </xdr:from>
        <xdr:to>
          <xdr:col>2</xdr:col>
          <xdr:colOff>1028700</xdr:colOff>
          <xdr:row>14</xdr:row>
          <xdr:rowOff>142875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lv-LV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to XML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M242"/>
  <sheetViews>
    <sheetView tabSelected="1" topLeftCell="A4" zoomScale="85" zoomScaleNormal="85" workbookViewId="0">
      <pane xSplit="2" ySplit="14" topLeftCell="C18" activePane="bottomRight" state="frozen"/>
      <selection activeCell="A4" sqref="A4"/>
      <selection pane="topRight" activeCell="C4" sqref="C4"/>
      <selection pane="bottomLeft" activeCell="A18" sqref="A18"/>
      <selection pane="bottomRight" activeCell="A25" sqref="A25"/>
    </sheetView>
  </sheetViews>
  <sheetFormatPr defaultRowHeight="15" outlineLevelRow="1" outlineLevelCol="1" x14ac:dyDescent="0.25"/>
  <cols>
    <col min="1" max="1" width="46.28515625" style="4" customWidth="1"/>
    <col min="2" max="2" width="11.7109375" style="4" customWidth="1"/>
    <col min="3" max="3" width="15.5703125" style="61" customWidth="1"/>
    <col min="4" max="4" width="9.140625" style="61" customWidth="1"/>
    <col min="5" max="6" width="8" style="61" customWidth="1" outlineLevel="1"/>
    <col min="7" max="8" width="8" style="4" customWidth="1" outlineLevel="1"/>
    <col min="9" max="9" width="8" style="4" customWidth="1"/>
    <col min="10" max="13" width="8" style="4" hidden="1" customWidth="1" outlineLevel="1"/>
    <col min="14" max="14" width="8" style="4" customWidth="1" collapsed="1"/>
    <col min="15" max="18" width="8" style="4" hidden="1" customWidth="1" outlineLevel="1"/>
    <col min="19" max="19" width="8" style="4" customWidth="1" collapsed="1"/>
    <col min="20" max="23" width="8" style="4" hidden="1" customWidth="1" outlineLevel="1"/>
    <col min="24" max="24" width="8" style="4" customWidth="1" collapsed="1"/>
    <col min="25" max="28" width="8" style="4" hidden="1" customWidth="1" outlineLevel="1"/>
    <col min="29" max="29" width="8" style="4" customWidth="1" collapsed="1"/>
    <col min="30" max="30" width="8.7109375" style="61" customWidth="1"/>
    <col min="31" max="31" width="8" style="61" customWidth="1"/>
    <col min="32" max="32" width="9.42578125" style="61" hidden="1" customWidth="1" outlineLevel="1"/>
    <col min="33" max="33" width="8" style="61" hidden="1" customWidth="1" outlineLevel="1"/>
    <col min="34" max="35" width="8" style="4" hidden="1" customWidth="1" outlineLevel="1"/>
    <col min="36" max="36" width="8" style="4" customWidth="1" collapsed="1"/>
    <col min="37" max="40" width="8" style="4" hidden="1" customWidth="1" outlineLevel="1"/>
    <col min="41" max="41" width="8" style="4" customWidth="1" collapsed="1"/>
    <col min="42" max="45" width="8" style="4" hidden="1" customWidth="1" outlineLevel="1"/>
    <col min="46" max="46" width="8" style="4" customWidth="1" collapsed="1"/>
    <col min="47" max="50" width="8" style="4" hidden="1" customWidth="1" outlineLevel="1"/>
    <col min="51" max="51" width="8" style="4" customWidth="1" collapsed="1"/>
    <col min="52" max="55" width="8" style="4" hidden="1" customWidth="1" outlineLevel="1"/>
    <col min="56" max="56" width="8" style="4" customWidth="1" collapsed="1"/>
    <col min="57" max="58" width="8" style="61" customWidth="1"/>
    <col min="59" max="60" width="8" style="61" hidden="1" customWidth="1" outlineLevel="1"/>
    <col min="61" max="62" width="8" style="4" hidden="1" customWidth="1" outlineLevel="1"/>
    <col min="63" max="63" width="8" style="4" customWidth="1" collapsed="1"/>
    <col min="64" max="67" width="8" style="4" hidden="1" customWidth="1" outlineLevel="1"/>
    <col min="68" max="68" width="8" style="4" customWidth="1" collapsed="1"/>
    <col min="69" max="72" width="8" style="4" hidden="1" customWidth="1" outlineLevel="1"/>
    <col min="73" max="73" width="8" style="4" customWidth="1" collapsed="1"/>
    <col min="74" max="77" width="8" style="4" hidden="1" customWidth="1" outlineLevel="1"/>
    <col min="78" max="78" width="8" style="4" customWidth="1" collapsed="1"/>
    <col min="79" max="82" width="8" style="4" hidden="1" customWidth="1" outlineLevel="1"/>
    <col min="83" max="83" width="8" style="4" customWidth="1" collapsed="1"/>
    <col min="84" max="85" width="8" style="61" customWidth="1"/>
    <col min="86" max="87" width="8" style="61" hidden="1" customWidth="1" outlineLevel="1"/>
    <col min="88" max="89" width="8" style="4" hidden="1" customWidth="1" outlineLevel="1"/>
    <col min="90" max="90" width="8" style="4" customWidth="1" collapsed="1"/>
    <col min="91" max="94" width="8" style="4" hidden="1" customWidth="1" outlineLevel="1"/>
    <col min="95" max="95" width="8" style="4" customWidth="1" collapsed="1"/>
    <col min="96" max="99" width="8" style="4" hidden="1" customWidth="1" outlineLevel="1"/>
    <col min="100" max="100" width="8" style="4" customWidth="1" collapsed="1"/>
    <col min="101" max="104" width="8" style="4" hidden="1" customWidth="1" outlineLevel="1"/>
    <col min="105" max="105" width="8" style="4" customWidth="1" collapsed="1"/>
    <col min="106" max="109" width="8" style="4" hidden="1" customWidth="1" outlineLevel="1"/>
    <col min="110" max="110" width="8" style="4" customWidth="1" collapsed="1"/>
    <col min="111" max="112" width="8" style="4" customWidth="1"/>
    <col min="113" max="116" width="8" style="4" hidden="1" customWidth="1" outlineLevel="1"/>
    <col min="117" max="117" width="8" style="4" customWidth="1" collapsed="1"/>
    <col min="118" max="121" width="8" style="4" hidden="1" customWidth="1" outlineLevel="1"/>
    <col min="122" max="122" width="8" style="4" customWidth="1" collapsed="1"/>
    <col min="123" max="126" width="8" style="4" hidden="1" customWidth="1" outlineLevel="1"/>
    <col min="127" max="127" width="8" style="4" customWidth="1" collapsed="1"/>
    <col min="128" max="131" width="8" style="4" hidden="1" customWidth="1" outlineLevel="1"/>
    <col min="132" max="132" width="8" style="4" customWidth="1" collapsed="1"/>
    <col min="133" max="136" width="8" style="4" hidden="1" customWidth="1" outlineLevel="1"/>
    <col min="137" max="137" width="8" style="4" customWidth="1" collapsed="1"/>
    <col min="138" max="139" width="8" style="61" customWidth="1"/>
    <col min="140" max="141" width="8" style="61" hidden="1" customWidth="1" outlineLevel="1"/>
    <col min="142" max="143" width="8" style="4" hidden="1" customWidth="1" outlineLevel="1"/>
    <col min="144" max="144" width="8" style="4" customWidth="1" collapsed="1"/>
    <col min="145" max="148" width="8" style="4" hidden="1" customWidth="1" outlineLevel="1"/>
    <col min="149" max="149" width="8" style="4" customWidth="1" collapsed="1"/>
    <col min="150" max="153" width="8" style="4" hidden="1" customWidth="1" outlineLevel="1"/>
    <col min="154" max="154" width="8" style="4" customWidth="1" collapsed="1"/>
    <col min="155" max="158" width="8" style="4" hidden="1" customWidth="1" outlineLevel="1"/>
    <col min="159" max="159" width="8" style="4" customWidth="1" collapsed="1"/>
    <col min="160" max="163" width="8" style="4" hidden="1" customWidth="1" outlineLevel="1"/>
    <col min="164" max="164" width="8" style="4" customWidth="1" collapsed="1"/>
    <col min="165" max="166" width="8" style="4" customWidth="1"/>
    <col min="167" max="170" width="8" style="4" hidden="1" customWidth="1" outlineLevel="1"/>
    <col min="171" max="171" width="8" style="4" customWidth="1" collapsed="1"/>
    <col min="172" max="175" width="8" style="4" hidden="1" customWidth="1" outlineLevel="1"/>
    <col min="176" max="176" width="8" style="4" customWidth="1" collapsed="1"/>
    <col min="177" max="180" width="8" style="4" hidden="1" customWidth="1" outlineLevel="1"/>
    <col min="181" max="181" width="8" style="4" customWidth="1" collapsed="1"/>
    <col min="182" max="185" width="8" style="4" hidden="1" customWidth="1" outlineLevel="1"/>
    <col min="186" max="186" width="8" style="4" customWidth="1" collapsed="1"/>
    <col min="187" max="190" width="8" style="4" hidden="1" customWidth="1" outlineLevel="1"/>
    <col min="191" max="191" width="8" style="4" customWidth="1" collapsed="1"/>
    <col min="192" max="193" width="8" style="61" customWidth="1"/>
    <col min="194" max="195" width="8" style="61" hidden="1" customWidth="1" outlineLevel="1"/>
    <col min="196" max="197" width="8" style="4" hidden="1" customWidth="1" outlineLevel="1"/>
    <col min="198" max="198" width="8" style="4" customWidth="1" collapsed="1"/>
    <col min="199" max="202" width="8" style="4" hidden="1" customWidth="1" outlineLevel="1"/>
    <col min="203" max="203" width="8" style="4" customWidth="1" collapsed="1"/>
    <col min="204" max="207" width="8" style="4" hidden="1" customWidth="1" outlineLevel="1"/>
    <col min="208" max="208" width="8" style="4" customWidth="1" collapsed="1"/>
    <col min="209" max="212" width="8" style="4" hidden="1" customWidth="1" outlineLevel="1"/>
    <col min="213" max="213" width="8" style="4" customWidth="1" collapsed="1"/>
    <col min="214" max="217" width="8" style="4" hidden="1" customWidth="1" outlineLevel="1"/>
    <col min="218" max="218" width="8" style="4" customWidth="1" collapsed="1"/>
    <col min="219" max="219" width="8" style="61" customWidth="1"/>
    <col min="220" max="220" width="10.28515625" style="61" bestFit="1" customWidth="1"/>
    <col min="221" max="222" width="8" style="61" hidden="1" customWidth="1" outlineLevel="1"/>
    <col min="223" max="224" width="8" style="4" hidden="1" customWidth="1" outlineLevel="1"/>
    <col min="225" max="225" width="8" style="4" customWidth="1" collapsed="1"/>
    <col min="226" max="229" width="8" style="4" hidden="1" customWidth="1" outlineLevel="1"/>
    <col min="230" max="230" width="8" style="4" customWidth="1" collapsed="1"/>
    <col min="231" max="234" width="8" style="4" hidden="1" customWidth="1" outlineLevel="1"/>
    <col min="235" max="235" width="8" style="4" customWidth="1" collapsed="1"/>
    <col min="236" max="239" width="8" style="4" hidden="1" customWidth="1" outlineLevel="1"/>
    <col min="240" max="240" width="8" style="4" customWidth="1" collapsed="1"/>
    <col min="241" max="244" width="8" style="4" hidden="1" customWidth="1" outlineLevel="1"/>
    <col min="245" max="245" width="8" style="4" customWidth="1" collapsed="1"/>
    <col min="246" max="247" width="8" style="61" customWidth="1"/>
    <col min="248" max="249" width="8" style="61" hidden="1" customWidth="1" outlineLevel="1"/>
    <col min="250" max="251" width="8" style="4" hidden="1" customWidth="1" outlineLevel="1"/>
    <col min="252" max="252" width="8" style="4" customWidth="1" collapsed="1"/>
    <col min="253" max="256" width="8" style="4" hidden="1" customWidth="1" outlineLevel="1"/>
    <col min="257" max="257" width="8" style="4" customWidth="1" collapsed="1"/>
    <col min="258" max="261" width="8" style="4" hidden="1" customWidth="1" outlineLevel="1"/>
    <col min="262" max="262" width="8" style="4" customWidth="1" collapsed="1"/>
    <col min="263" max="266" width="8" style="4" hidden="1" customWidth="1" outlineLevel="1"/>
    <col min="267" max="267" width="8" style="4" customWidth="1" collapsed="1"/>
    <col min="268" max="271" width="8" style="4" hidden="1" customWidth="1" outlineLevel="1"/>
    <col min="272" max="272" width="8" style="4" customWidth="1" collapsed="1"/>
    <col min="273" max="16384" width="9.140625" style="4"/>
  </cols>
  <sheetData>
    <row r="1" spans="1:272" s="16" customFormat="1" x14ac:dyDescent="0.25">
      <c r="A1" s="72" t="s">
        <v>178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AD1" s="62"/>
      <c r="AE1" s="62"/>
      <c r="AF1" s="62"/>
      <c r="AG1" s="62"/>
      <c r="BE1" s="62"/>
      <c r="BF1" s="62"/>
      <c r="BG1" s="62"/>
      <c r="BH1" s="62"/>
      <c r="CF1" s="62"/>
      <c r="CG1" s="62"/>
      <c r="CH1" s="62"/>
      <c r="CI1" s="62"/>
      <c r="EH1" s="62"/>
      <c r="EI1" s="62"/>
      <c r="EJ1" s="62"/>
      <c r="EK1" s="62"/>
      <c r="GJ1" s="62"/>
      <c r="GK1" s="62"/>
      <c r="GL1" s="62"/>
      <c r="GM1" s="62"/>
      <c r="HK1" s="62"/>
      <c r="HL1" s="62"/>
      <c r="HM1" s="62"/>
      <c r="HN1" s="62"/>
      <c r="IL1" s="62"/>
      <c r="IM1" s="62"/>
      <c r="IN1" s="62"/>
      <c r="IO1" s="62"/>
    </row>
    <row r="2" spans="1:272" s="16" customFormat="1" ht="71.2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AD2" s="62"/>
      <c r="AE2" s="62"/>
      <c r="AF2" s="62"/>
      <c r="AG2" s="62"/>
      <c r="BE2" s="62"/>
      <c r="BF2" s="62"/>
      <c r="BG2" s="62"/>
      <c r="BH2" s="62"/>
      <c r="CF2" s="62"/>
      <c r="CG2" s="62"/>
      <c r="CH2" s="62"/>
      <c r="CI2" s="62"/>
      <c r="EH2" s="62"/>
      <c r="EI2" s="62"/>
      <c r="EJ2" s="62"/>
      <c r="EK2" s="62"/>
      <c r="GJ2" s="62"/>
      <c r="GK2" s="62"/>
      <c r="GL2" s="62"/>
      <c r="GM2" s="62"/>
      <c r="HK2" s="62"/>
      <c r="HL2" s="62"/>
      <c r="HM2" s="62"/>
      <c r="HN2" s="62"/>
      <c r="IL2" s="62"/>
      <c r="IM2" s="62"/>
      <c r="IN2" s="62"/>
      <c r="IO2" s="62"/>
    </row>
    <row r="3" spans="1:272" s="16" customFormat="1" ht="47.25" x14ac:dyDescent="0.25">
      <c r="A3" s="40" t="s">
        <v>181</v>
      </c>
      <c r="B3" s="20"/>
      <c r="C3" s="64"/>
      <c r="D3" s="64"/>
      <c r="E3" s="64"/>
      <c r="F3" s="64"/>
      <c r="G3" s="20"/>
      <c r="H3" s="20"/>
      <c r="I3" s="20"/>
      <c r="J3" s="20"/>
      <c r="K3" s="20"/>
      <c r="AD3" s="62"/>
      <c r="AE3" s="62"/>
      <c r="AF3" s="62"/>
      <c r="AG3" s="62"/>
      <c r="BE3" s="62"/>
      <c r="BF3" s="62"/>
      <c r="BG3" s="62"/>
      <c r="BH3" s="62"/>
      <c r="CF3" s="62"/>
      <c r="CG3" s="62"/>
      <c r="CH3" s="62"/>
      <c r="CI3" s="62"/>
      <c r="EH3" s="62"/>
      <c r="EI3" s="62"/>
      <c r="EJ3" s="62"/>
      <c r="EK3" s="62"/>
      <c r="GJ3" s="62"/>
      <c r="GK3" s="62"/>
      <c r="GL3" s="62"/>
      <c r="GM3" s="62"/>
      <c r="HK3" s="62"/>
      <c r="HL3" s="62"/>
      <c r="HM3" s="62"/>
      <c r="HN3" s="62"/>
      <c r="IL3" s="62"/>
      <c r="IM3" s="62"/>
      <c r="IN3" s="62"/>
      <c r="IO3" s="62"/>
    </row>
    <row r="4" spans="1:272" s="16" customFormat="1" x14ac:dyDescent="0.25">
      <c r="A4" s="26"/>
      <c r="B4" s="20"/>
      <c r="C4" s="64"/>
      <c r="D4" s="64"/>
      <c r="E4" s="64"/>
      <c r="F4" s="64"/>
      <c r="G4" s="20"/>
      <c r="H4" s="20"/>
      <c r="I4" s="20"/>
      <c r="J4" s="20"/>
      <c r="K4" s="20"/>
      <c r="AD4" s="62"/>
      <c r="AE4" s="62"/>
      <c r="AF4" s="62"/>
      <c r="AG4" s="62"/>
      <c r="BE4" s="62"/>
      <c r="BF4" s="62"/>
      <c r="BG4" s="62"/>
      <c r="BH4" s="62"/>
      <c r="CF4" s="62"/>
      <c r="CG4" s="62"/>
      <c r="CH4" s="62"/>
      <c r="CI4" s="62"/>
      <c r="EH4" s="62"/>
      <c r="EI4" s="62"/>
      <c r="EJ4" s="62"/>
      <c r="EK4" s="62"/>
      <c r="GJ4" s="62"/>
      <c r="GK4" s="62"/>
      <c r="GL4" s="62"/>
      <c r="GM4" s="62"/>
      <c r="HK4" s="62"/>
      <c r="HL4" s="62"/>
      <c r="HM4" s="62"/>
      <c r="HN4" s="62"/>
      <c r="IL4" s="62"/>
      <c r="IM4" s="62"/>
      <c r="IN4" s="62"/>
      <c r="IO4" s="62"/>
    </row>
    <row r="5" spans="1:272" s="16" customFormat="1" ht="18.75" outlineLevel="1" x14ac:dyDescent="0.25">
      <c r="A5" s="25" t="s">
        <v>180</v>
      </c>
      <c r="B5" s="20"/>
      <c r="C5" s="64"/>
      <c r="D5" s="64"/>
      <c r="E5" s="64"/>
      <c r="F5" s="64"/>
      <c r="G5" s="20"/>
      <c r="H5" s="20"/>
      <c r="I5" s="20"/>
      <c r="J5" s="20"/>
      <c r="K5" s="20"/>
      <c r="AD5" s="62"/>
      <c r="AE5" s="62"/>
      <c r="AF5" s="62"/>
      <c r="AG5" s="62"/>
      <c r="BE5" s="62"/>
      <c r="BF5" s="62"/>
      <c r="BG5" s="62"/>
      <c r="BH5" s="62"/>
      <c r="CF5" s="62"/>
      <c r="CG5" s="62"/>
      <c r="CH5" s="62"/>
      <c r="CI5" s="62"/>
      <c r="EH5" s="62"/>
      <c r="EI5" s="62"/>
      <c r="EJ5" s="62"/>
      <c r="EK5" s="62"/>
      <c r="GJ5" s="62"/>
      <c r="GK5" s="62"/>
      <c r="GL5" s="62"/>
      <c r="GM5" s="62"/>
      <c r="HK5" s="62"/>
      <c r="HL5" s="62"/>
      <c r="HM5" s="62"/>
      <c r="HN5" s="62"/>
      <c r="IL5" s="62"/>
      <c r="IM5" s="62"/>
      <c r="IN5" s="62"/>
      <c r="IO5" s="62"/>
    </row>
    <row r="6" spans="1:272" s="16" customFormat="1" outlineLevel="1" x14ac:dyDescent="0.25">
      <c r="A6" s="39" t="s">
        <v>179</v>
      </c>
      <c r="B6" s="38"/>
      <c r="C6" s="64"/>
      <c r="D6" s="64"/>
      <c r="E6" s="64"/>
      <c r="F6" s="64"/>
      <c r="G6" s="20"/>
      <c r="H6" s="20"/>
      <c r="I6" s="20"/>
      <c r="J6" s="20"/>
      <c r="K6" s="20"/>
      <c r="AD6" s="62"/>
      <c r="AE6" s="62"/>
      <c r="AF6" s="62"/>
      <c r="AG6" s="62"/>
      <c r="BE6" s="62"/>
      <c r="BF6" s="62"/>
      <c r="BG6" s="62"/>
      <c r="BH6" s="62"/>
      <c r="CF6" s="62"/>
      <c r="CG6" s="62"/>
      <c r="CH6" s="62"/>
      <c r="CI6" s="62"/>
      <c r="EH6" s="62"/>
      <c r="EI6" s="62"/>
      <c r="EJ6" s="62"/>
      <c r="EK6" s="62"/>
      <c r="GJ6" s="62"/>
      <c r="GK6" s="62"/>
      <c r="GL6" s="62"/>
      <c r="GM6" s="62"/>
      <c r="HK6" s="62"/>
      <c r="HL6" s="62"/>
      <c r="HM6" s="62"/>
      <c r="HN6" s="62"/>
      <c r="IL6" s="62"/>
      <c r="IM6" s="62"/>
      <c r="IN6" s="62"/>
      <c r="IO6" s="62"/>
    </row>
    <row r="7" spans="1:272" s="16" customFormat="1" outlineLevel="1" x14ac:dyDescent="0.25">
      <c r="A7" s="21" t="s">
        <v>35</v>
      </c>
      <c r="B7" s="20"/>
      <c r="C7" s="64"/>
      <c r="D7" s="64"/>
      <c r="E7" s="64"/>
      <c r="F7" s="64"/>
      <c r="G7" s="20"/>
      <c r="H7" s="20"/>
      <c r="I7" s="20"/>
      <c r="J7" s="20"/>
      <c r="K7" s="20"/>
      <c r="AD7" s="62"/>
      <c r="AE7" s="62"/>
      <c r="AF7" s="62"/>
      <c r="AG7" s="62"/>
      <c r="BE7" s="62"/>
      <c r="BF7" s="62"/>
      <c r="BG7" s="62"/>
      <c r="BH7" s="62"/>
      <c r="CF7" s="62"/>
      <c r="CG7" s="62"/>
      <c r="CH7" s="62"/>
      <c r="CI7" s="62"/>
      <c r="EH7" s="62"/>
      <c r="EI7" s="62"/>
      <c r="EJ7" s="62"/>
      <c r="EK7" s="62"/>
      <c r="GJ7" s="62"/>
      <c r="GK7" s="62"/>
      <c r="GL7" s="62"/>
      <c r="GM7" s="62"/>
      <c r="HK7" s="62"/>
      <c r="HL7" s="62"/>
      <c r="HM7" s="62"/>
      <c r="HN7" s="62"/>
      <c r="IL7" s="62"/>
      <c r="IM7" s="62"/>
      <c r="IN7" s="62"/>
      <c r="IO7" s="62"/>
    </row>
    <row r="8" spans="1:272" s="16" customFormat="1" outlineLevel="1" x14ac:dyDescent="0.25">
      <c r="A8" s="21" t="s">
        <v>102</v>
      </c>
      <c r="B8" s="20"/>
      <c r="C8" s="64"/>
      <c r="D8" s="64"/>
      <c r="E8" s="64"/>
      <c r="F8" s="64"/>
      <c r="G8" s="20"/>
      <c r="H8" s="20"/>
      <c r="I8" s="20"/>
      <c r="J8" s="20"/>
      <c r="K8" s="20"/>
      <c r="AD8" s="62"/>
      <c r="AE8" s="62"/>
      <c r="AF8" s="62"/>
      <c r="AG8" s="62"/>
      <c r="BE8" s="62"/>
      <c r="BF8" s="62"/>
      <c r="BG8" s="62"/>
      <c r="BH8" s="62"/>
      <c r="CF8" s="62"/>
      <c r="CG8" s="62"/>
      <c r="CH8" s="62"/>
      <c r="CI8" s="62"/>
      <c r="EH8" s="62"/>
      <c r="EI8" s="62"/>
      <c r="EJ8" s="62"/>
      <c r="EK8" s="62"/>
      <c r="GJ8" s="62"/>
      <c r="GK8" s="62"/>
      <c r="GL8" s="62"/>
      <c r="GM8" s="62"/>
      <c r="HK8" s="62"/>
      <c r="HL8" s="62"/>
      <c r="HM8" s="62"/>
      <c r="HN8" s="62"/>
      <c r="IL8" s="62"/>
      <c r="IM8" s="62"/>
      <c r="IN8" s="62"/>
      <c r="IO8" s="62"/>
    </row>
    <row r="9" spans="1:272" s="16" customFormat="1" outlineLevel="1" x14ac:dyDescent="0.25">
      <c r="A9" s="21" t="s">
        <v>36</v>
      </c>
      <c r="B9" s="20"/>
      <c r="C9" s="64"/>
      <c r="D9" s="64"/>
      <c r="E9" s="64"/>
      <c r="F9" s="64"/>
      <c r="G9" s="20"/>
      <c r="H9" s="20"/>
      <c r="I9" s="20"/>
      <c r="J9" s="20"/>
      <c r="K9" s="20"/>
      <c r="AD9" s="62"/>
      <c r="AE9" s="62"/>
      <c r="AF9" s="62"/>
      <c r="AG9" s="62"/>
      <c r="BE9" s="62"/>
      <c r="BF9" s="62"/>
      <c r="BG9" s="62"/>
      <c r="BH9" s="62"/>
      <c r="CF9" s="62"/>
      <c r="CG9" s="62"/>
      <c r="CH9" s="62"/>
      <c r="CI9" s="62"/>
      <c r="EH9" s="62"/>
      <c r="EI9" s="62"/>
      <c r="EJ9" s="62"/>
      <c r="EK9" s="62"/>
      <c r="GJ9" s="62"/>
      <c r="GK9" s="62"/>
      <c r="GL9" s="62"/>
      <c r="GM9" s="62"/>
      <c r="HK9" s="62"/>
      <c r="HL9" s="62"/>
      <c r="HM9" s="62"/>
      <c r="HN9" s="62"/>
      <c r="IL9" s="62"/>
      <c r="IM9" s="62"/>
      <c r="IN9" s="62"/>
      <c r="IO9" s="62"/>
    </row>
    <row r="10" spans="1:272" s="16" customFormat="1" outlineLevel="1" x14ac:dyDescent="0.25">
      <c r="A10" s="21" t="s">
        <v>104</v>
      </c>
      <c r="B10" s="20"/>
      <c r="C10" s="64"/>
      <c r="D10" s="64"/>
      <c r="E10" s="64"/>
      <c r="F10" s="64"/>
      <c r="G10" s="20"/>
      <c r="H10" s="20"/>
      <c r="I10" s="20"/>
      <c r="J10" s="20"/>
      <c r="K10" s="20"/>
      <c r="AD10" s="62"/>
      <c r="AE10" s="62"/>
      <c r="AF10" s="62"/>
      <c r="AG10" s="62"/>
      <c r="BE10" s="62"/>
      <c r="BF10" s="62"/>
      <c r="BG10" s="62"/>
      <c r="BH10" s="62"/>
      <c r="CF10" s="62"/>
      <c r="CG10" s="62"/>
      <c r="CH10" s="62"/>
      <c r="CI10" s="62"/>
      <c r="EH10" s="62"/>
      <c r="EI10" s="62"/>
      <c r="EJ10" s="62"/>
      <c r="EK10" s="62"/>
      <c r="GJ10" s="62"/>
      <c r="GK10" s="62"/>
      <c r="GL10" s="62"/>
      <c r="GM10" s="62"/>
      <c r="HK10" s="62"/>
      <c r="HL10" s="62"/>
      <c r="HM10" s="62"/>
      <c r="HN10" s="62"/>
      <c r="IL10" s="62"/>
      <c r="IM10" s="62"/>
      <c r="IN10" s="62"/>
      <c r="IO10" s="62"/>
    </row>
    <row r="11" spans="1:272" s="24" customFormat="1" outlineLevel="1" x14ac:dyDescent="0.25">
      <c r="A11" s="21" t="s">
        <v>103</v>
      </c>
      <c r="B11" s="23"/>
      <c r="C11" s="69"/>
      <c r="D11" s="69"/>
      <c r="E11" s="69"/>
      <c r="F11" s="69"/>
      <c r="G11" s="23"/>
      <c r="H11" s="23"/>
      <c r="I11" s="23"/>
      <c r="J11" s="23"/>
      <c r="K11" s="23"/>
      <c r="AD11" s="63"/>
      <c r="AE11" s="63"/>
      <c r="AF11" s="63"/>
      <c r="AG11" s="63"/>
      <c r="BE11" s="63"/>
      <c r="BF11" s="63"/>
      <c r="BG11" s="63"/>
      <c r="BH11" s="63"/>
      <c r="CF11" s="63"/>
      <c r="CG11" s="63"/>
      <c r="CH11" s="63"/>
      <c r="CI11" s="63"/>
      <c r="EH11" s="63"/>
      <c r="EI11" s="63"/>
      <c r="EJ11" s="63"/>
      <c r="EK11" s="63"/>
      <c r="GJ11" s="63"/>
      <c r="GK11" s="63"/>
      <c r="GL11" s="63"/>
      <c r="GM11" s="63"/>
      <c r="HK11" s="63"/>
      <c r="HL11" s="63"/>
      <c r="HM11" s="63"/>
      <c r="HN11" s="63"/>
      <c r="IL11" s="63"/>
      <c r="IM11" s="63"/>
      <c r="IN11" s="63"/>
      <c r="IO11" s="63"/>
    </row>
    <row r="12" spans="1:272" s="24" customFormat="1" outlineLevel="1" x14ac:dyDescent="0.25">
      <c r="A12" s="22" t="s">
        <v>105</v>
      </c>
      <c r="B12" s="23"/>
      <c r="C12" s="69"/>
      <c r="D12" s="69"/>
      <c r="E12" s="69"/>
      <c r="F12" s="69"/>
      <c r="G12" s="23"/>
      <c r="H12" s="23"/>
      <c r="I12" s="23"/>
      <c r="J12" s="23"/>
      <c r="K12" s="23"/>
      <c r="AD12" s="63"/>
      <c r="AE12" s="63"/>
      <c r="AF12" s="63"/>
      <c r="AG12" s="63"/>
      <c r="BE12" s="63"/>
      <c r="BF12" s="63"/>
      <c r="BG12" s="63"/>
      <c r="BH12" s="63"/>
      <c r="CF12" s="63"/>
      <c r="CG12" s="63"/>
      <c r="CH12" s="63"/>
      <c r="CI12" s="63"/>
      <c r="EH12" s="63"/>
      <c r="EI12" s="63"/>
      <c r="EJ12" s="63"/>
      <c r="EK12" s="63"/>
      <c r="GJ12" s="63"/>
      <c r="GK12" s="63"/>
      <c r="GL12" s="63"/>
      <c r="GM12" s="63"/>
      <c r="HK12" s="63"/>
      <c r="HL12" s="63"/>
      <c r="HM12" s="63"/>
      <c r="HN12" s="63"/>
      <c r="IL12" s="63"/>
      <c r="IM12" s="63"/>
      <c r="IN12" s="63"/>
      <c r="IO12" s="63"/>
    </row>
    <row r="13" spans="1:272" s="16" customFormat="1" ht="30" x14ac:dyDescent="0.25">
      <c r="A13" s="73" t="s">
        <v>191</v>
      </c>
      <c r="B13" s="17"/>
      <c r="C13" s="64"/>
      <c r="D13" s="64"/>
      <c r="E13" s="64"/>
      <c r="F13" s="64"/>
      <c r="G13" s="17"/>
      <c r="H13" s="17"/>
      <c r="I13" s="17"/>
      <c r="J13" s="17"/>
      <c r="K13" s="17"/>
      <c r="AD13" s="62"/>
      <c r="AE13" s="62"/>
      <c r="AF13" s="62"/>
      <c r="AG13" s="62"/>
      <c r="BE13" s="62"/>
      <c r="BF13" s="62"/>
      <c r="BG13" s="62"/>
      <c r="BH13" s="62"/>
      <c r="CF13" s="62"/>
      <c r="CG13" s="62"/>
      <c r="CH13" s="62"/>
      <c r="CI13" s="62"/>
      <c r="EH13" s="62"/>
      <c r="EI13" s="62"/>
      <c r="EJ13" s="62"/>
      <c r="EK13" s="62"/>
      <c r="GJ13" s="62"/>
      <c r="GK13" s="62"/>
      <c r="GL13" s="62"/>
      <c r="GM13" s="62"/>
      <c r="HK13" s="62"/>
      <c r="HL13" s="62"/>
      <c r="HM13" s="62"/>
      <c r="HN13" s="62"/>
      <c r="IL13" s="62"/>
      <c r="IM13" s="62"/>
      <c r="IN13" s="62"/>
      <c r="IO13" s="62"/>
    </row>
    <row r="14" spans="1:272" s="16" customFormat="1" x14ac:dyDescent="0.25">
      <c r="A14" s="18" t="s">
        <v>32</v>
      </c>
      <c r="B14" s="19">
        <v>2019</v>
      </c>
      <c r="C14" s="64"/>
      <c r="D14" s="64"/>
      <c r="E14" s="64"/>
      <c r="F14" s="64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30"/>
      <c r="Z14" s="30"/>
      <c r="AA14" s="30"/>
      <c r="AB14" s="30"/>
      <c r="AC14" s="30"/>
      <c r="AD14" s="64"/>
      <c r="AE14" s="64"/>
      <c r="AF14" s="64"/>
      <c r="AG14" s="64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30"/>
      <c r="BA14" s="30"/>
      <c r="BB14" s="30"/>
      <c r="BC14" s="30"/>
      <c r="BD14" s="30"/>
      <c r="BE14" s="64"/>
      <c r="BF14" s="64"/>
      <c r="BG14" s="64"/>
      <c r="BH14" s="64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30"/>
      <c r="CB14" s="30"/>
      <c r="CC14" s="30"/>
      <c r="CD14" s="30"/>
      <c r="CE14" s="30"/>
      <c r="CF14" s="64"/>
      <c r="CG14" s="64"/>
      <c r="CH14" s="64"/>
      <c r="CI14" s="64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30"/>
      <c r="DC14" s="30"/>
      <c r="DD14" s="30"/>
      <c r="DE14" s="30"/>
      <c r="DF14" s="30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30"/>
      <c r="ED14" s="30"/>
      <c r="EE14" s="30"/>
      <c r="EF14" s="30"/>
      <c r="EG14" s="30"/>
      <c r="EH14" s="64"/>
      <c r="EI14" s="64"/>
      <c r="EJ14" s="64"/>
      <c r="EK14" s="64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30"/>
      <c r="FE14" s="30"/>
      <c r="FF14" s="30"/>
      <c r="FG14" s="30"/>
      <c r="FH14" s="30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30"/>
      <c r="GF14" s="30"/>
      <c r="GG14" s="30"/>
      <c r="GH14" s="30"/>
      <c r="GI14" s="30"/>
      <c r="GJ14" s="64"/>
      <c r="GK14" s="64"/>
      <c r="GL14" s="64"/>
      <c r="GM14" s="64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30"/>
      <c r="HG14" s="30"/>
      <c r="HH14" s="30"/>
      <c r="HI14" s="30"/>
      <c r="HJ14" s="30"/>
      <c r="HK14" s="64"/>
      <c r="HL14" s="64"/>
      <c r="HM14" s="64"/>
      <c r="HN14" s="64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30"/>
      <c r="IH14" s="30"/>
      <c r="II14" s="30"/>
      <c r="IJ14" s="30"/>
      <c r="IK14" s="30"/>
      <c r="IL14" s="64"/>
      <c r="IM14" s="64"/>
      <c r="IN14" s="64"/>
      <c r="IO14" s="64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30"/>
      <c r="JI14" s="30"/>
      <c r="JJ14" s="30"/>
      <c r="JK14" s="30"/>
      <c r="JL14" s="30"/>
    </row>
    <row r="15" spans="1:272" s="16" customFormat="1" ht="26.25" customHeight="1" x14ac:dyDescent="0.25">
      <c r="A15" s="18" t="s">
        <v>33</v>
      </c>
      <c r="B15" s="14" t="s">
        <v>72</v>
      </c>
      <c r="C15" s="64"/>
      <c r="D15" s="64"/>
      <c r="E15" s="64"/>
      <c r="F15" s="64"/>
      <c r="G15" s="17"/>
      <c r="H15" s="17"/>
      <c r="I15" s="17"/>
      <c r="J15" s="17"/>
      <c r="K15" s="17"/>
      <c r="AD15" s="62"/>
      <c r="AE15" s="62"/>
      <c r="AF15" s="62"/>
      <c r="AG15" s="62"/>
      <c r="BE15" s="62"/>
      <c r="BF15" s="62"/>
      <c r="BG15" s="62"/>
      <c r="BH15" s="62"/>
      <c r="CF15" s="62"/>
      <c r="CG15" s="62"/>
      <c r="CH15" s="62"/>
      <c r="CI15" s="62"/>
      <c r="EH15" s="62"/>
      <c r="EI15" s="62"/>
      <c r="EJ15" s="62"/>
      <c r="EK15" s="62"/>
      <c r="GJ15" s="62"/>
      <c r="GK15" s="62"/>
      <c r="GL15" s="62"/>
      <c r="GM15" s="62"/>
      <c r="HK15" s="62"/>
      <c r="HL15" s="62"/>
      <c r="HM15" s="62"/>
      <c r="HN15" s="62"/>
      <c r="IL15" s="62"/>
      <c r="IM15" s="62"/>
      <c r="IN15" s="62"/>
      <c r="IO15" s="62"/>
    </row>
    <row r="16" spans="1:272" ht="29.25" customHeight="1" x14ac:dyDescent="0.25">
      <c r="A16" s="8" t="s">
        <v>0</v>
      </c>
      <c r="B16" s="8" t="s">
        <v>9</v>
      </c>
      <c r="C16" s="12" t="s">
        <v>10</v>
      </c>
      <c r="D16" s="12" t="s">
        <v>10</v>
      </c>
      <c r="E16" s="12" t="s">
        <v>10</v>
      </c>
      <c r="F16" s="12" t="s">
        <v>10</v>
      </c>
      <c r="G16" s="12" t="s">
        <v>10</v>
      </c>
      <c r="H16" s="12" t="s">
        <v>10</v>
      </c>
      <c r="I16" s="12" t="s">
        <v>10</v>
      </c>
      <c r="J16" s="12" t="s">
        <v>10</v>
      </c>
      <c r="K16" s="12" t="s">
        <v>10</v>
      </c>
      <c r="L16" s="12" t="s">
        <v>10</v>
      </c>
      <c r="M16" s="12" t="s">
        <v>10</v>
      </c>
      <c r="N16" s="12" t="s">
        <v>10</v>
      </c>
      <c r="O16" s="12" t="s">
        <v>10</v>
      </c>
      <c r="P16" s="12" t="s">
        <v>10</v>
      </c>
      <c r="Q16" s="12" t="s">
        <v>10</v>
      </c>
      <c r="R16" s="12" t="s">
        <v>10</v>
      </c>
      <c r="S16" s="12" t="s">
        <v>10</v>
      </c>
      <c r="T16" s="12" t="str">
        <f>N16</f>
        <v>CO2 (kt)</v>
      </c>
      <c r="U16" s="12" t="str">
        <f t="shared" ref="U16:X16" si="0">O16</f>
        <v>CO2 (kt)</v>
      </c>
      <c r="V16" s="12" t="str">
        <f t="shared" si="0"/>
        <v>CO2 (kt)</v>
      </c>
      <c r="W16" s="12" t="str">
        <f t="shared" si="0"/>
        <v>CO2 (kt)</v>
      </c>
      <c r="X16" s="12" t="str">
        <f t="shared" si="0"/>
        <v>CO2 (kt)</v>
      </c>
      <c r="Y16" s="12" t="str">
        <f>S16</f>
        <v>CO2 (kt)</v>
      </c>
      <c r="Z16" s="12" t="str">
        <f t="shared" ref="Z16" si="1">T16</f>
        <v>CO2 (kt)</v>
      </c>
      <c r="AA16" s="12" t="str">
        <f t="shared" ref="AA16" si="2">U16</f>
        <v>CO2 (kt)</v>
      </c>
      <c r="AB16" s="12" t="str">
        <f t="shared" ref="AB16" si="3">V16</f>
        <v>CO2 (kt)</v>
      </c>
      <c r="AC16" s="12" t="str">
        <f t="shared" ref="AC16" si="4">W16</f>
        <v>CO2 (kt)</v>
      </c>
      <c r="AD16" s="12" t="s">
        <v>11</v>
      </c>
      <c r="AE16" s="12" t="s">
        <v>11</v>
      </c>
      <c r="AF16" s="12" t="s">
        <v>11</v>
      </c>
      <c r="AG16" s="12" t="s">
        <v>11</v>
      </c>
      <c r="AH16" s="12" t="s">
        <v>11</v>
      </c>
      <c r="AI16" s="12" t="s">
        <v>11</v>
      </c>
      <c r="AJ16" s="12" t="s">
        <v>11</v>
      </c>
      <c r="AK16" s="12" t="s">
        <v>11</v>
      </c>
      <c r="AL16" s="12" t="s">
        <v>11</v>
      </c>
      <c r="AM16" s="12" t="s">
        <v>11</v>
      </c>
      <c r="AN16" s="12" t="s">
        <v>11</v>
      </c>
      <c r="AO16" s="12" t="s">
        <v>11</v>
      </c>
      <c r="AP16" s="12" t="s">
        <v>11</v>
      </c>
      <c r="AQ16" s="12" t="s">
        <v>11</v>
      </c>
      <c r="AR16" s="12" t="s">
        <v>11</v>
      </c>
      <c r="AS16" s="12" t="s">
        <v>11</v>
      </c>
      <c r="AT16" s="12" t="s">
        <v>11</v>
      </c>
      <c r="AU16" s="12" t="str">
        <f>AO16</f>
        <v>N2O (kt)</v>
      </c>
      <c r="AV16" s="12" t="str">
        <f t="shared" ref="AV16" si="5">AP16</f>
        <v>N2O (kt)</v>
      </c>
      <c r="AW16" s="12" t="str">
        <f t="shared" ref="AW16" si="6">AQ16</f>
        <v>N2O (kt)</v>
      </c>
      <c r="AX16" s="12" t="str">
        <f t="shared" ref="AX16" si="7">AR16</f>
        <v>N2O (kt)</v>
      </c>
      <c r="AY16" s="12" t="str">
        <f t="shared" ref="AY16" si="8">AS16</f>
        <v>N2O (kt)</v>
      </c>
      <c r="AZ16" s="12" t="str">
        <f>AT16</f>
        <v>N2O (kt)</v>
      </c>
      <c r="BA16" s="12" t="str">
        <f t="shared" ref="BA16" si="9">AU16</f>
        <v>N2O (kt)</v>
      </c>
      <c r="BB16" s="12" t="str">
        <f t="shared" ref="BB16" si="10">AV16</f>
        <v>N2O (kt)</v>
      </c>
      <c r="BC16" s="12" t="str">
        <f t="shared" ref="BC16" si="11">AW16</f>
        <v>N2O (kt)</v>
      </c>
      <c r="BD16" s="12" t="str">
        <f t="shared" ref="BD16" si="12">AX16</f>
        <v>N2O (kt)</v>
      </c>
      <c r="BE16" s="12" t="s">
        <v>12</v>
      </c>
      <c r="BF16" s="12" t="s">
        <v>12</v>
      </c>
      <c r="BG16" s="12" t="s">
        <v>12</v>
      </c>
      <c r="BH16" s="12" t="s">
        <v>12</v>
      </c>
      <c r="BI16" s="12" t="s">
        <v>12</v>
      </c>
      <c r="BJ16" s="12" t="s">
        <v>12</v>
      </c>
      <c r="BK16" s="12" t="s">
        <v>12</v>
      </c>
      <c r="BL16" s="12" t="s">
        <v>12</v>
      </c>
      <c r="BM16" s="12" t="s">
        <v>12</v>
      </c>
      <c r="BN16" s="12" t="s">
        <v>12</v>
      </c>
      <c r="BO16" s="12" t="s">
        <v>12</v>
      </c>
      <c r="BP16" s="12" t="s">
        <v>12</v>
      </c>
      <c r="BQ16" s="12" t="s">
        <v>12</v>
      </c>
      <c r="BR16" s="12" t="s">
        <v>12</v>
      </c>
      <c r="BS16" s="12" t="s">
        <v>12</v>
      </c>
      <c r="BT16" s="12" t="s">
        <v>12</v>
      </c>
      <c r="BU16" s="12" t="s">
        <v>12</v>
      </c>
      <c r="BV16" s="12" t="str">
        <f>BP16</f>
        <v>CH4 (kt)</v>
      </c>
      <c r="BW16" s="12" t="str">
        <f t="shared" ref="BW16" si="13">BQ16</f>
        <v>CH4 (kt)</v>
      </c>
      <c r="BX16" s="12" t="str">
        <f t="shared" ref="BX16" si="14">BR16</f>
        <v>CH4 (kt)</v>
      </c>
      <c r="BY16" s="12" t="str">
        <f t="shared" ref="BY16" si="15">BS16</f>
        <v>CH4 (kt)</v>
      </c>
      <c r="BZ16" s="12" t="str">
        <f t="shared" ref="BZ16" si="16">BT16</f>
        <v>CH4 (kt)</v>
      </c>
      <c r="CA16" s="12" t="str">
        <f>BU16</f>
        <v>CH4 (kt)</v>
      </c>
      <c r="CB16" s="12" t="str">
        <f t="shared" ref="CB16" si="17">BV16</f>
        <v>CH4 (kt)</v>
      </c>
      <c r="CC16" s="12" t="str">
        <f t="shared" ref="CC16" si="18">BW16</f>
        <v>CH4 (kt)</v>
      </c>
      <c r="CD16" s="12" t="str">
        <f t="shared" ref="CD16" si="19">BX16</f>
        <v>CH4 (kt)</v>
      </c>
      <c r="CE16" s="12" t="str">
        <f t="shared" ref="CE16" si="20">BY16</f>
        <v>CH4 (kt)</v>
      </c>
      <c r="CF16" s="12" t="s">
        <v>22</v>
      </c>
      <c r="CG16" s="12" t="s">
        <v>22</v>
      </c>
      <c r="CH16" s="12" t="s">
        <v>22</v>
      </c>
      <c r="CI16" s="12" t="s">
        <v>22</v>
      </c>
      <c r="CJ16" s="12" t="s">
        <v>22</v>
      </c>
      <c r="CK16" s="12" t="s">
        <v>22</v>
      </c>
      <c r="CL16" s="12" t="s">
        <v>22</v>
      </c>
      <c r="CM16" s="12" t="s">
        <v>22</v>
      </c>
      <c r="CN16" s="12" t="s">
        <v>22</v>
      </c>
      <c r="CO16" s="12" t="s">
        <v>22</v>
      </c>
      <c r="CP16" s="12" t="s">
        <v>22</v>
      </c>
      <c r="CQ16" s="12" t="s">
        <v>22</v>
      </c>
      <c r="CR16" s="12" t="s">
        <v>22</v>
      </c>
      <c r="CS16" s="12" t="s">
        <v>22</v>
      </c>
      <c r="CT16" s="12" t="s">
        <v>22</v>
      </c>
      <c r="CU16" s="12" t="s">
        <v>22</v>
      </c>
      <c r="CV16" s="12" t="s">
        <v>22</v>
      </c>
      <c r="CW16" s="12" t="str">
        <f>CQ16</f>
        <v>HFC (kt CO2e)</v>
      </c>
      <c r="CX16" s="12" t="str">
        <f t="shared" ref="CX16" si="21">CR16</f>
        <v>HFC (kt CO2e)</v>
      </c>
      <c r="CY16" s="12" t="str">
        <f t="shared" ref="CY16" si="22">CS16</f>
        <v>HFC (kt CO2e)</v>
      </c>
      <c r="CZ16" s="12" t="str">
        <f t="shared" ref="CZ16" si="23">CT16</f>
        <v>HFC (kt CO2e)</v>
      </c>
      <c r="DA16" s="12" t="str">
        <f t="shared" ref="DA16" si="24">CU16</f>
        <v>HFC (kt CO2e)</v>
      </c>
      <c r="DB16" s="12" t="str">
        <f>CV16</f>
        <v>HFC (kt CO2e)</v>
      </c>
      <c r="DC16" s="12" t="str">
        <f t="shared" ref="DC16" si="25">CW16</f>
        <v>HFC (kt CO2e)</v>
      </c>
      <c r="DD16" s="12" t="str">
        <f t="shared" ref="DD16" si="26">CX16</f>
        <v>HFC (kt CO2e)</v>
      </c>
      <c r="DE16" s="12" t="str">
        <f t="shared" ref="DE16" si="27">CY16</f>
        <v>HFC (kt CO2e)</v>
      </c>
      <c r="DF16" s="12" t="str">
        <f t="shared" ref="DF16" si="28">CZ16</f>
        <v>HFC (kt CO2e)</v>
      </c>
      <c r="DG16" s="12" t="s">
        <v>21</v>
      </c>
      <c r="DH16" s="12" t="s">
        <v>21</v>
      </c>
      <c r="DI16" s="12" t="s">
        <v>21</v>
      </c>
      <c r="DJ16" s="12" t="s">
        <v>21</v>
      </c>
      <c r="DK16" s="12" t="s">
        <v>21</v>
      </c>
      <c r="DL16" s="12" t="s">
        <v>21</v>
      </c>
      <c r="DM16" s="12" t="s">
        <v>21</v>
      </c>
      <c r="DN16" s="12" t="s">
        <v>21</v>
      </c>
      <c r="DO16" s="12" t="s">
        <v>21</v>
      </c>
      <c r="DP16" s="12" t="s">
        <v>21</v>
      </c>
      <c r="DQ16" s="12" t="s">
        <v>21</v>
      </c>
      <c r="DR16" s="12" t="s">
        <v>21</v>
      </c>
      <c r="DS16" s="12" t="s">
        <v>21</v>
      </c>
      <c r="DT16" s="12" t="s">
        <v>21</v>
      </c>
      <c r="DU16" s="12" t="s">
        <v>21</v>
      </c>
      <c r="DV16" s="12" t="s">
        <v>21</v>
      </c>
      <c r="DW16" s="12" t="s">
        <v>21</v>
      </c>
      <c r="DX16" s="12" t="str">
        <f>DR16</f>
        <v>PFC (kt CO2e)</v>
      </c>
      <c r="DY16" s="12" t="str">
        <f t="shared" ref="DY16" si="29">DS16</f>
        <v>PFC (kt CO2e)</v>
      </c>
      <c r="DZ16" s="12" t="str">
        <f t="shared" ref="DZ16" si="30">DT16</f>
        <v>PFC (kt CO2e)</v>
      </c>
      <c r="EA16" s="12" t="str">
        <f t="shared" ref="EA16" si="31">DU16</f>
        <v>PFC (kt CO2e)</v>
      </c>
      <c r="EB16" s="12" t="str">
        <f t="shared" ref="EB16" si="32">DV16</f>
        <v>PFC (kt CO2e)</v>
      </c>
      <c r="EC16" s="12" t="str">
        <f>DW16</f>
        <v>PFC (kt CO2e)</v>
      </c>
      <c r="ED16" s="12" t="str">
        <f t="shared" ref="ED16" si="33">DX16</f>
        <v>PFC (kt CO2e)</v>
      </c>
      <c r="EE16" s="12" t="str">
        <f t="shared" ref="EE16" si="34">DY16</f>
        <v>PFC (kt CO2e)</v>
      </c>
      <c r="EF16" s="12" t="str">
        <f t="shared" ref="EF16" si="35">DZ16</f>
        <v>PFC (kt CO2e)</v>
      </c>
      <c r="EG16" s="12" t="str">
        <f t="shared" ref="EG16" si="36">EA16</f>
        <v>PFC (kt CO2e)</v>
      </c>
      <c r="EH16" s="12" t="s">
        <v>23</v>
      </c>
      <c r="EI16" s="12" t="s">
        <v>23</v>
      </c>
      <c r="EJ16" s="12" t="s">
        <v>23</v>
      </c>
      <c r="EK16" s="12" t="s">
        <v>23</v>
      </c>
      <c r="EL16" s="12" t="s">
        <v>23</v>
      </c>
      <c r="EM16" s="12" t="s">
        <v>23</v>
      </c>
      <c r="EN16" s="12" t="s">
        <v>23</v>
      </c>
      <c r="EO16" s="12" t="s">
        <v>23</v>
      </c>
      <c r="EP16" s="12" t="s">
        <v>23</v>
      </c>
      <c r="EQ16" s="12" t="s">
        <v>23</v>
      </c>
      <c r="ER16" s="12" t="s">
        <v>23</v>
      </c>
      <c r="ES16" s="12" t="s">
        <v>23</v>
      </c>
      <c r="ET16" s="12" t="s">
        <v>23</v>
      </c>
      <c r="EU16" s="12" t="s">
        <v>23</v>
      </c>
      <c r="EV16" s="12" t="s">
        <v>23</v>
      </c>
      <c r="EW16" s="12" t="s">
        <v>23</v>
      </c>
      <c r="EX16" s="12" t="s">
        <v>23</v>
      </c>
      <c r="EY16" s="12" t="str">
        <f>ES16</f>
        <v>SF6 (kt CO2e)</v>
      </c>
      <c r="EZ16" s="12" t="str">
        <f t="shared" ref="EZ16" si="37">ET16</f>
        <v>SF6 (kt CO2e)</v>
      </c>
      <c r="FA16" s="12" t="str">
        <f t="shared" ref="FA16" si="38">EU16</f>
        <v>SF6 (kt CO2e)</v>
      </c>
      <c r="FB16" s="12" t="str">
        <f t="shared" ref="FB16" si="39">EV16</f>
        <v>SF6 (kt CO2e)</v>
      </c>
      <c r="FC16" s="12" t="str">
        <f t="shared" ref="FC16" si="40">EW16</f>
        <v>SF6 (kt CO2e)</v>
      </c>
      <c r="FD16" s="12" t="str">
        <f>EX16</f>
        <v>SF6 (kt CO2e)</v>
      </c>
      <c r="FE16" s="12" t="str">
        <f t="shared" ref="FE16" si="41">EY16</f>
        <v>SF6 (kt CO2e)</v>
      </c>
      <c r="FF16" s="12" t="str">
        <f t="shared" ref="FF16" si="42">EZ16</f>
        <v>SF6 (kt CO2e)</v>
      </c>
      <c r="FG16" s="12" t="str">
        <f t="shared" ref="FG16" si="43">FA16</f>
        <v>SF6 (kt CO2e)</v>
      </c>
      <c r="FH16" s="12" t="str">
        <f t="shared" ref="FH16" si="44">FB16</f>
        <v>SF6 (kt CO2e)</v>
      </c>
      <c r="FI16" s="12" t="s">
        <v>29</v>
      </c>
      <c r="FJ16" s="12" t="s">
        <v>29</v>
      </c>
      <c r="FK16" s="12" t="s">
        <v>29</v>
      </c>
      <c r="FL16" s="12" t="s">
        <v>29</v>
      </c>
      <c r="FM16" s="12" t="s">
        <v>29</v>
      </c>
      <c r="FN16" s="12" t="s">
        <v>29</v>
      </c>
      <c r="FO16" s="12" t="s">
        <v>29</v>
      </c>
      <c r="FP16" s="12" t="s">
        <v>29</v>
      </c>
      <c r="FQ16" s="12" t="s">
        <v>29</v>
      </c>
      <c r="FR16" s="12" t="s">
        <v>29</v>
      </c>
      <c r="FS16" s="12" t="s">
        <v>29</v>
      </c>
      <c r="FT16" s="12" t="s">
        <v>29</v>
      </c>
      <c r="FU16" s="12" t="s">
        <v>29</v>
      </c>
      <c r="FV16" s="12" t="s">
        <v>29</v>
      </c>
      <c r="FW16" s="12" t="s">
        <v>29</v>
      </c>
      <c r="FX16" s="12" t="s">
        <v>29</v>
      </c>
      <c r="FY16" s="12" t="s">
        <v>29</v>
      </c>
      <c r="FZ16" s="12" t="str">
        <f>FT16</f>
        <v>NF3 (kt CO2e)</v>
      </c>
      <c r="GA16" s="12" t="str">
        <f t="shared" ref="GA16" si="45">FU16</f>
        <v>NF3 (kt CO2e)</v>
      </c>
      <c r="GB16" s="12" t="str">
        <f t="shared" ref="GB16" si="46">FV16</f>
        <v>NF3 (kt CO2e)</v>
      </c>
      <c r="GC16" s="12" t="str">
        <f t="shared" ref="GC16" si="47">FW16</f>
        <v>NF3 (kt CO2e)</v>
      </c>
      <c r="GD16" s="12" t="str">
        <f t="shared" ref="GD16" si="48">FX16</f>
        <v>NF3 (kt CO2e)</v>
      </c>
      <c r="GE16" s="12" t="str">
        <f>FY16</f>
        <v>NF3 (kt CO2e)</v>
      </c>
      <c r="GF16" s="12" t="str">
        <f t="shared" ref="GF16" si="49">FZ16</f>
        <v>NF3 (kt CO2e)</v>
      </c>
      <c r="GG16" s="12" t="str">
        <f t="shared" ref="GG16" si="50">GA16</f>
        <v>NF3 (kt CO2e)</v>
      </c>
      <c r="GH16" s="12" t="str">
        <f t="shared" ref="GH16" si="51">GB16</f>
        <v>NF3 (kt CO2e)</v>
      </c>
      <c r="GI16" s="12" t="str">
        <f t="shared" ref="GI16" si="52">GC16</f>
        <v>NF3 (kt CO2e)</v>
      </c>
      <c r="GJ16" s="12" t="s">
        <v>18</v>
      </c>
      <c r="GK16" s="12" t="s">
        <v>18</v>
      </c>
      <c r="GL16" s="12" t="s">
        <v>18</v>
      </c>
      <c r="GM16" s="12" t="s">
        <v>18</v>
      </c>
      <c r="GN16" s="12" t="s">
        <v>18</v>
      </c>
      <c r="GO16" s="12" t="s">
        <v>18</v>
      </c>
      <c r="GP16" s="12" t="s">
        <v>18</v>
      </c>
      <c r="GQ16" s="12" t="s">
        <v>18</v>
      </c>
      <c r="GR16" s="12" t="s">
        <v>18</v>
      </c>
      <c r="GS16" s="12" t="s">
        <v>18</v>
      </c>
      <c r="GT16" s="12" t="s">
        <v>18</v>
      </c>
      <c r="GU16" s="12" t="s">
        <v>18</v>
      </c>
      <c r="GV16" s="12" t="s">
        <v>18</v>
      </c>
      <c r="GW16" s="12" t="s">
        <v>18</v>
      </c>
      <c r="GX16" s="12" t="s">
        <v>18</v>
      </c>
      <c r="GY16" s="12" t="s">
        <v>18</v>
      </c>
      <c r="GZ16" s="12" t="s">
        <v>18</v>
      </c>
      <c r="HA16" s="12" t="str">
        <f>GU16</f>
        <v>Total GHGs (ktCO2e)</v>
      </c>
      <c r="HB16" s="12" t="str">
        <f t="shared" ref="HB16" si="53">GV16</f>
        <v>Total GHGs (ktCO2e)</v>
      </c>
      <c r="HC16" s="12" t="str">
        <f t="shared" ref="HC16" si="54">GW16</f>
        <v>Total GHGs (ktCO2e)</v>
      </c>
      <c r="HD16" s="12" t="str">
        <f t="shared" ref="HD16" si="55">GX16</f>
        <v>Total GHGs (ktCO2e)</v>
      </c>
      <c r="HE16" s="12" t="str">
        <f t="shared" ref="HE16" si="56">GY16</f>
        <v>Total GHGs (ktCO2e)</v>
      </c>
      <c r="HF16" s="12" t="str">
        <f>GZ16</f>
        <v>Total GHGs (ktCO2e)</v>
      </c>
      <c r="HG16" s="12" t="str">
        <f t="shared" ref="HG16" si="57">HA16</f>
        <v>Total GHGs (ktCO2e)</v>
      </c>
      <c r="HH16" s="12" t="str">
        <f t="shared" ref="HH16" si="58">HB16</f>
        <v>Total GHGs (ktCO2e)</v>
      </c>
      <c r="HI16" s="12" t="str">
        <f t="shared" ref="HI16" si="59">HC16</f>
        <v>Total GHGs (ktCO2e)</v>
      </c>
      <c r="HJ16" s="12" t="str">
        <f t="shared" ref="HJ16" si="60">HD16</f>
        <v>Total GHGs (ktCO2e)</v>
      </c>
      <c r="HK16" s="12" t="s">
        <v>19</v>
      </c>
      <c r="HL16" s="12" t="s">
        <v>19</v>
      </c>
      <c r="HM16" s="12" t="s">
        <v>19</v>
      </c>
      <c r="HN16" s="12" t="s">
        <v>19</v>
      </c>
      <c r="HO16" s="12" t="s">
        <v>19</v>
      </c>
      <c r="HP16" s="12" t="s">
        <v>19</v>
      </c>
      <c r="HQ16" s="12" t="s">
        <v>19</v>
      </c>
      <c r="HR16" s="12" t="s">
        <v>19</v>
      </c>
      <c r="HS16" s="12" t="s">
        <v>19</v>
      </c>
      <c r="HT16" s="12" t="s">
        <v>19</v>
      </c>
      <c r="HU16" s="12" t="s">
        <v>19</v>
      </c>
      <c r="HV16" s="12" t="s">
        <v>19</v>
      </c>
      <c r="HW16" s="12" t="s">
        <v>19</v>
      </c>
      <c r="HX16" s="12" t="s">
        <v>19</v>
      </c>
      <c r="HY16" s="12" t="s">
        <v>19</v>
      </c>
      <c r="HZ16" s="12" t="s">
        <v>19</v>
      </c>
      <c r="IA16" s="12" t="s">
        <v>19</v>
      </c>
      <c r="IB16" s="12" t="str">
        <f>HV16</f>
        <v>Total ETS GHGs (ktCO2e)</v>
      </c>
      <c r="IC16" s="12" t="str">
        <f t="shared" ref="IC16" si="61">HW16</f>
        <v>Total ETS GHGs (ktCO2e)</v>
      </c>
      <c r="ID16" s="12" t="str">
        <f t="shared" ref="ID16" si="62">HX16</f>
        <v>Total ETS GHGs (ktCO2e)</v>
      </c>
      <c r="IE16" s="12" t="str">
        <f t="shared" ref="IE16" si="63">HY16</f>
        <v>Total ETS GHGs (ktCO2e)</v>
      </c>
      <c r="IF16" s="12" t="str">
        <f t="shared" ref="IF16" si="64">HZ16</f>
        <v>Total ETS GHGs (ktCO2e)</v>
      </c>
      <c r="IG16" s="12" t="str">
        <f>IA16</f>
        <v>Total ETS GHGs (ktCO2e)</v>
      </c>
      <c r="IH16" s="12" t="str">
        <f t="shared" ref="IH16" si="65">IB16</f>
        <v>Total ETS GHGs (ktCO2e)</v>
      </c>
      <c r="II16" s="12" t="str">
        <f t="shared" ref="II16" si="66">IC16</f>
        <v>Total ETS GHGs (ktCO2e)</v>
      </c>
      <c r="IJ16" s="12" t="str">
        <f t="shared" ref="IJ16" si="67">ID16</f>
        <v>Total ETS GHGs (ktCO2e)</v>
      </c>
      <c r="IK16" s="12" t="str">
        <f t="shared" ref="IK16" si="68">IE16</f>
        <v>Total ETS GHGs (ktCO2e)</v>
      </c>
      <c r="IL16" s="12" t="s">
        <v>20</v>
      </c>
      <c r="IM16" s="12" t="s">
        <v>20</v>
      </c>
      <c r="IN16" s="12" t="s">
        <v>20</v>
      </c>
      <c r="IO16" s="12" t="s">
        <v>20</v>
      </c>
      <c r="IP16" s="12" t="s">
        <v>20</v>
      </c>
      <c r="IQ16" s="12" t="s">
        <v>20</v>
      </c>
      <c r="IR16" s="12" t="s">
        <v>20</v>
      </c>
      <c r="IS16" s="12" t="s">
        <v>20</v>
      </c>
      <c r="IT16" s="12" t="s">
        <v>20</v>
      </c>
      <c r="IU16" s="12" t="s">
        <v>20</v>
      </c>
      <c r="IV16" s="12" t="s">
        <v>20</v>
      </c>
      <c r="IW16" s="12" t="s">
        <v>20</v>
      </c>
      <c r="IX16" s="12" t="s">
        <v>20</v>
      </c>
      <c r="IY16" s="12" t="s">
        <v>20</v>
      </c>
      <c r="IZ16" s="12" t="s">
        <v>20</v>
      </c>
      <c r="JA16" s="12" t="s">
        <v>20</v>
      </c>
      <c r="JB16" s="12" t="s">
        <v>20</v>
      </c>
      <c r="JC16" s="12" t="str">
        <f>IW16</f>
        <v>Total ESD GHGs (ktCO2e)</v>
      </c>
      <c r="JD16" s="12" t="str">
        <f t="shared" ref="JD16" si="69">IX16</f>
        <v>Total ESD GHGs (ktCO2e)</v>
      </c>
      <c r="JE16" s="12" t="str">
        <f t="shared" ref="JE16" si="70">IY16</f>
        <v>Total ESD GHGs (ktCO2e)</v>
      </c>
      <c r="JF16" s="12" t="str">
        <f t="shared" ref="JF16" si="71">IZ16</f>
        <v>Total ESD GHGs (ktCO2e)</v>
      </c>
      <c r="JG16" s="12" t="str">
        <f t="shared" ref="JG16" si="72">JA16</f>
        <v>Total ESD GHGs (ktCO2e)</v>
      </c>
      <c r="JH16" s="12" t="str">
        <f>JB16</f>
        <v>Total ESD GHGs (ktCO2e)</v>
      </c>
      <c r="JI16" s="12" t="str">
        <f t="shared" ref="JI16" si="73">JC16</f>
        <v>Total ESD GHGs (ktCO2e)</v>
      </c>
      <c r="JJ16" s="12" t="str">
        <f t="shared" ref="JJ16" si="74">JD16</f>
        <v>Total ESD GHGs (ktCO2e)</v>
      </c>
      <c r="JK16" s="12" t="str">
        <f t="shared" ref="JK16" si="75">JE16</f>
        <v>Total ESD GHGs (ktCO2e)</v>
      </c>
      <c r="JL16" s="12" t="str">
        <f t="shared" ref="JL16" si="76">JF16</f>
        <v>Total ESD GHGs (ktCO2e)</v>
      </c>
    </row>
    <row r="17" spans="1:272" ht="42" customHeight="1" x14ac:dyDescent="0.25">
      <c r="A17" s="34"/>
      <c r="B17" s="7"/>
      <c r="C17" s="15">
        <v>2017</v>
      </c>
      <c r="D17" s="15">
        <v>2015</v>
      </c>
      <c r="E17" s="3">
        <v>2016</v>
      </c>
      <c r="F17" s="3">
        <v>2017</v>
      </c>
      <c r="G17" s="3">
        <v>2018</v>
      </c>
      <c r="H17" s="3">
        <v>2019</v>
      </c>
      <c r="I17" s="15">
        <v>2020</v>
      </c>
      <c r="J17" s="3">
        <v>2021</v>
      </c>
      <c r="K17" s="3">
        <v>2022</v>
      </c>
      <c r="L17" s="3">
        <v>2023</v>
      </c>
      <c r="M17" s="3">
        <v>2024</v>
      </c>
      <c r="N17" s="15">
        <v>2025</v>
      </c>
      <c r="O17" s="3">
        <v>2026</v>
      </c>
      <c r="P17" s="3">
        <v>2027</v>
      </c>
      <c r="Q17" s="3">
        <v>2028</v>
      </c>
      <c r="R17" s="3">
        <v>2029</v>
      </c>
      <c r="S17" s="15">
        <v>2030</v>
      </c>
      <c r="T17" s="3">
        <v>2031</v>
      </c>
      <c r="U17" s="3">
        <v>2032</v>
      </c>
      <c r="V17" s="3">
        <v>2033</v>
      </c>
      <c r="W17" s="3">
        <v>2034</v>
      </c>
      <c r="X17" s="15">
        <v>2035</v>
      </c>
      <c r="Y17" s="3">
        <v>2036</v>
      </c>
      <c r="Z17" s="3">
        <v>2037</v>
      </c>
      <c r="AA17" s="3">
        <v>2038</v>
      </c>
      <c r="AB17" s="3">
        <v>2039</v>
      </c>
      <c r="AC17" s="35">
        <v>2040</v>
      </c>
      <c r="AD17" s="15">
        <f>$C$17</f>
        <v>2017</v>
      </c>
      <c r="AE17" s="15">
        <v>2015</v>
      </c>
      <c r="AF17" s="3">
        <v>2016</v>
      </c>
      <c r="AG17" s="3">
        <v>2017</v>
      </c>
      <c r="AH17" s="3">
        <v>2018</v>
      </c>
      <c r="AI17" s="3">
        <v>2019</v>
      </c>
      <c r="AJ17" s="15">
        <v>2020</v>
      </c>
      <c r="AK17" s="3">
        <v>2021</v>
      </c>
      <c r="AL17" s="3">
        <v>2022</v>
      </c>
      <c r="AM17" s="3">
        <v>2023</v>
      </c>
      <c r="AN17" s="3">
        <v>2024</v>
      </c>
      <c r="AO17" s="15">
        <v>2025</v>
      </c>
      <c r="AP17" s="3">
        <v>2026</v>
      </c>
      <c r="AQ17" s="3">
        <v>2027</v>
      </c>
      <c r="AR17" s="3">
        <v>2028</v>
      </c>
      <c r="AS17" s="3">
        <v>2029</v>
      </c>
      <c r="AT17" s="15">
        <v>2030</v>
      </c>
      <c r="AU17" s="3">
        <v>2031</v>
      </c>
      <c r="AV17" s="3">
        <v>2032</v>
      </c>
      <c r="AW17" s="3">
        <v>2033</v>
      </c>
      <c r="AX17" s="3">
        <v>2034</v>
      </c>
      <c r="AY17" s="15">
        <v>2035</v>
      </c>
      <c r="AZ17" s="3">
        <v>2036</v>
      </c>
      <c r="BA17" s="3">
        <v>2037</v>
      </c>
      <c r="BB17" s="3">
        <v>2038</v>
      </c>
      <c r="BC17" s="3">
        <v>2039</v>
      </c>
      <c r="BD17" s="35">
        <v>2040</v>
      </c>
      <c r="BE17" s="15">
        <f>$C$17</f>
        <v>2017</v>
      </c>
      <c r="BF17" s="15">
        <v>2015</v>
      </c>
      <c r="BG17" s="3">
        <v>2016</v>
      </c>
      <c r="BH17" s="3">
        <v>2017</v>
      </c>
      <c r="BI17" s="3">
        <v>2018</v>
      </c>
      <c r="BJ17" s="3">
        <v>2019</v>
      </c>
      <c r="BK17" s="15">
        <v>2020</v>
      </c>
      <c r="BL17" s="3">
        <v>2021</v>
      </c>
      <c r="BM17" s="3">
        <v>2022</v>
      </c>
      <c r="BN17" s="3">
        <v>2023</v>
      </c>
      <c r="BO17" s="3">
        <v>2024</v>
      </c>
      <c r="BP17" s="15">
        <v>2025</v>
      </c>
      <c r="BQ17" s="3">
        <v>2026</v>
      </c>
      <c r="BR17" s="3">
        <v>2027</v>
      </c>
      <c r="BS17" s="3">
        <v>2028</v>
      </c>
      <c r="BT17" s="3">
        <v>2029</v>
      </c>
      <c r="BU17" s="15">
        <v>2030</v>
      </c>
      <c r="BV17" s="3">
        <v>2031</v>
      </c>
      <c r="BW17" s="3">
        <v>2032</v>
      </c>
      <c r="BX17" s="3">
        <v>2033</v>
      </c>
      <c r="BY17" s="3">
        <v>2034</v>
      </c>
      <c r="BZ17" s="15">
        <v>2035</v>
      </c>
      <c r="CA17" s="3">
        <v>2036</v>
      </c>
      <c r="CB17" s="3">
        <v>2037</v>
      </c>
      <c r="CC17" s="3">
        <v>2038</v>
      </c>
      <c r="CD17" s="3">
        <v>2039</v>
      </c>
      <c r="CE17" s="35">
        <v>2040</v>
      </c>
      <c r="CF17" s="15">
        <f>$C$17</f>
        <v>2017</v>
      </c>
      <c r="CG17" s="15">
        <v>2015</v>
      </c>
      <c r="CH17" s="3">
        <v>2016</v>
      </c>
      <c r="CI17" s="3">
        <v>2017</v>
      </c>
      <c r="CJ17" s="3">
        <v>2018</v>
      </c>
      <c r="CK17" s="3">
        <v>2019</v>
      </c>
      <c r="CL17" s="15">
        <v>2020</v>
      </c>
      <c r="CM17" s="3">
        <v>2021</v>
      </c>
      <c r="CN17" s="3">
        <v>2022</v>
      </c>
      <c r="CO17" s="3">
        <v>2023</v>
      </c>
      <c r="CP17" s="3">
        <v>2024</v>
      </c>
      <c r="CQ17" s="15">
        <v>2025</v>
      </c>
      <c r="CR17" s="3">
        <v>2026</v>
      </c>
      <c r="CS17" s="3">
        <v>2027</v>
      </c>
      <c r="CT17" s="3">
        <v>2028</v>
      </c>
      <c r="CU17" s="3">
        <v>2029</v>
      </c>
      <c r="CV17" s="15">
        <v>2030</v>
      </c>
      <c r="CW17" s="3">
        <v>2031</v>
      </c>
      <c r="CX17" s="3">
        <v>2032</v>
      </c>
      <c r="CY17" s="3">
        <v>2033</v>
      </c>
      <c r="CZ17" s="3">
        <v>2034</v>
      </c>
      <c r="DA17" s="15">
        <v>2035</v>
      </c>
      <c r="DB17" s="3">
        <v>2036</v>
      </c>
      <c r="DC17" s="3">
        <v>2037</v>
      </c>
      <c r="DD17" s="3">
        <v>2038</v>
      </c>
      <c r="DE17" s="3">
        <v>2039</v>
      </c>
      <c r="DF17" s="35">
        <v>2040</v>
      </c>
      <c r="DG17" s="15">
        <f>$C$17</f>
        <v>2017</v>
      </c>
      <c r="DH17" s="15">
        <v>2015</v>
      </c>
      <c r="DI17" s="3">
        <v>2016</v>
      </c>
      <c r="DJ17" s="3">
        <v>2017</v>
      </c>
      <c r="DK17" s="3">
        <v>2018</v>
      </c>
      <c r="DL17" s="3">
        <v>2019</v>
      </c>
      <c r="DM17" s="15">
        <v>2020</v>
      </c>
      <c r="DN17" s="3">
        <v>2021</v>
      </c>
      <c r="DO17" s="3">
        <v>2022</v>
      </c>
      <c r="DP17" s="3">
        <v>2023</v>
      </c>
      <c r="DQ17" s="3">
        <v>2024</v>
      </c>
      <c r="DR17" s="15">
        <v>2025</v>
      </c>
      <c r="DS17" s="3">
        <v>2026</v>
      </c>
      <c r="DT17" s="3">
        <v>2027</v>
      </c>
      <c r="DU17" s="3">
        <v>2028</v>
      </c>
      <c r="DV17" s="3">
        <v>2029</v>
      </c>
      <c r="DW17" s="15">
        <v>2030</v>
      </c>
      <c r="DX17" s="3">
        <v>2031</v>
      </c>
      <c r="DY17" s="3">
        <v>2032</v>
      </c>
      <c r="DZ17" s="3">
        <v>2033</v>
      </c>
      <c r="EA17" s="3">
        <v>2034</v>
      </c>
      <c r="EB17" s="15">
        <v>2035</v>
      </c>
      <c r="EC17" s="3">
        <v>2036</v>
      </c>
      <c r="ED17" s="3">
        <v>2037</v>
      </c>
      <c r="EE17" s="3">
        <v>2038</v>
      </c>
      <c r="EF17" s="3">
        <v>2039</v>
      </c>
      <c r="EG17" s="35">
        <v>2040</v>
      </c>
      <c r="EH17" s="15">
        <f>$C$17</f>
        <v>2017</v>
      </c>
      <c r="EI17" s="15">
        <v>2015</v>
      </c>
      <c r="EJ17" s="3">
        <v>2016</v>
      </c>
      <c r="EK17" s="3">
        <v>2017</v>
      </c>
      <c r="EL17" s="3">
        <v>2018</v>
      </c>
      <c r="EM17" s="3">
        <v>2019</v>
      </c>
      <c r="EN17" s="15">
        <v>2020</v>
      </c>
      <c r="EO17" s="3">
        <v>2021</v>
      </c>
      <c r="EP17" s="3">
        <v>2022</v>
      </c>
      <c r="EQ17" s="3">
        <v>2023</v>
      </c>
      <c r="ER17" s="3">
        <v>2024</v>
      </c>
      <c r="ES17" s="15">
        <v>2025</v>
      </c>
      <c r="ET17" s="3">
        <v>2026</v>
      </c>
      <c r="EU17" s="3">
        <v>2027</v>
      </c>
      <c r="EV17" s="3">
        <v>2028</v>
      </c>
      <c r="EW17" s="3">
        <v>2029</v>
      </c>
      <c r="EX17" s="15">
        <v>2030</v>
      </c>
      <c r="EY17" s="3">
        <v>2031</v>
      </c>
      <c r="EZ17" s="3">
        <v>2032</v>
      </c>
      <c r="FA17" s="3">
        <v>2033</v>
      </c>
      <c r="FB17" s="3">
        <v>2034</v>
      </c>
      <c r="FC17" s="15">
        <v>2035</v>
      </c>
      <c r="FD17" s="3">
        <v>2036</v>
      </c>
      <c r="FE17" s="3">
        <v>2037</v>
      </c>
      <c r="FF17" s="3">
        <v>2038</v>
      </c>
      <c r="FG17" s="3">
        <v>2039</v>
      </c>
      <c r="FH17" s="35">
        <v>2040</v>
      </c>
      <c r="FI17" s="15">
        <f>$C$17</f>
        <v>2017</v>
      </c>
      <c r="FJ17" s="15">
        <v>2015</v>
      </c>
      <c r="FK17" s="3">
        <v>2016</v>
      </c>
      <c r="FL17" s="3">
        <v>2017</v>
      </c>
      <c r="FM17" s="3">
        <v>2018</v>
      </c>
      <c r="FN17" s="3">
        <v>2019</v>
      </c>
      <c r="FO17" s="15">
        <v>2020</v>
      </c>
      <c r="FP17" s="3">
        <v>2021</v>
      </c>
      <c r="FQ17" s="3">
        <v>2022</v>
      </c>
      <c r="FR17" s="3">
        <v>2023</v>
      </c>
      <c r="FS17" s="3">
        <v>2024</v>
      </c>
      <c r="FT17" s="15">
        <v>2025</v>
      </c>
      <c r="FU17" s="3">
        <v>2026</v>
      </c>
      <c r="FV17" s="3">
        <v>2027</v>
      </c>
      <c r="FW17" s="3">
        <v>2028</v>
      </c>
      <c r="FX17" s="3">
        <v>2029</v>
      </c>
      <c r="FY17" s="15">
        <v>2030</v>
      </c>
      <c r="FZ17" s="3">
        <v>2031</v>
      </c>
      <c r="GA17" s="3">
        <v>2032</v>
      </c>
      <c r="GB17" s="3">
        <v>2033</v>
      </c>
      <c r="GC17" s="3">
        <v>2034</v>
      </c>
      <c r="GD17" s="15">
        <v>2035</v>
      </c>
      <c r="GE17" s="3">
        <v>2036</v>
      </c>
      <c r="GF17" s="3">
        <v>2037</v>
      </c>
      <c r="GG17" s="3">
        <v>2038</v>
      </c>
      <c r="GH17" s="3">
        <v>2039</v>
      </c>
      <c r="GI17" s="35">
        <v>2040</v>
      </c>
      <c r="GJ17" s="15">
        <f>$C$17</f>
        <v>2017</v>
      </c>
      <c r="GK17" s="15">
        <v>2015</v>
      </c>
      <c r="GL17" s="3">
        <v>2016</v>
      </c>
      <c r="GM17" s="3">
        <v>2017</v>
      </c>
      <c r="GN17" s="3">
        <v>2018</v>
      </c>
      <c r="GO17" s="3">
        <v>2019</v>
      </c>
      <c r="GP17" s="15">
        <v>2020</v>
      </c>
      <c r="GQ17" s="3">
        <v>2021</v>
      </c>
      <c r="GR17" s="3">
        <v>2022</v>
      </c>
      <c r="GS17" s="3">
        <v>2023</v>
      </c>
      <c r="GT17" s="3">
        <v>2024</v>
      </c>
      <c r="GU17" s="15">
        <v>2025</v>
      </c>
      <c r="GV17" s="3">
        <v>2026</v>
      </c>
      <c r="GW17" s="3">
        <v>2027</v>
      </c>
      <c r="GX17" s="3">
        <v>2028</v>
      </c>
      <c r="GY17" s="3">
        <v>2029</v>
      </c>
      <c r="GZ17" s="15">
        <v>2030</v>
      </c>
      <c r="HA17" s="3">
        <v>2031</v>
      </c>
      <c r="HB17" s="3">
        <v>2032</v>
      </c>
      <c r="HC17" s="3">
        <v>2033</v>
      </c>
      <c r="HD17" s="3">
        <v>2034</v>
      </c>
      <c r="HE17" s="15">
        <v>2035</v>
      </c>
      <c r="HF17" s="3">
        <v>2036</v>
      </c>
      <c r="HG17" s="3">
        <v>2037</v>
      </c>
      <c r="HH17" s="3">
        <v>2038</v>
      </c>
      <c r="HI17" s="3">
        <v>2039</v>
      </c>
      <c r="HJ17" s="35">
        <v>2040</v>
      </c>
      <c r="HK17" s="15">
        <f>$C$17</f>
        <v>2017</v>
      </c>
      <c r="HL17" s="15">
        <v>2015</v>
      </c>
      <c r="HM17" s="3">
        <v>2016</v>
      </c>
      <c r="HN17" s="3">
        <v>2017</v>
      </c>
      <c r="HO17" s="3">
        <v>2018</v>
      </c>
      <c r="HP17" s="3">
        <v>2019</v>
      </c>
      <c r="HQ17" s="15">
        <v>2020</v>
      </c>
      <c r="HR17" s="3">
        <v>2021</v>
      </c>
      <c r="HS17" s="3">
        <v>2022</v>
      </c>
      <c r="HT17" s="3">
        <v>2023</v>
      </c>
      <c r="HU17" s="3">
        <v>2024</v>
      </c>
      <c r="HV17" s="15">
        <v>2025</v>
      </c>
      <c r="HW17" s="3">
        <v>2026</v>
      </c>
      <c r="HX17" s="3">
        <v>2027</v>
      </c>
      <c r="HY17" s="3">
        <v>2028</v>
      </c>
      <c r="HZ17" s="3">
        <v>2029</v>
      </c>
      <c r="IA17" s="15">
        <v>2030</v>
      </c>
      <c r="IB17" s="3">
        <v>2031</v>
      </c>
      <c r="IC17" s="3">
        <v>2032</v>
      </c>
      <c r="ID17" s="3">
        <v>2033</v>
      </c>
      <c r="IE17" s="3">
        <v>2034</v>
      </c>
      <c r="IF17" s="15">
        <v>2035</v>
      </c>
      <c r="IG17" s="3">
        <v>2036</v>
      </c>
      <c r="IH17" s="3">
        <v>2037</v>
      </c>
      <c r="II17" s="3">
        <v>2038</v>
      </c>
      <c r="IJ17" s="3">
        <v>2039</v>
      </c>
      <c r="IK17" s="35">
        <v>2040</v>
      </c>
      <c r="IL17" s="15">
        <f>$C$17</f>
        <v>2017</v>
      </c>
      <c r="IM17" s="15">
        <v>2015</v>
      </c>
      <c r="IN17" s="3">
        <v>2016</v>
      </c>
      <c r="IO17" s="3">
        <v>2017</v>
      </c>
      <c r="IP17" s="3">
        <v>2018</v>
      </c>
      <c r="IQ17" s="3">
        <v>2019</v>
      </c>
      <c r="IR17" s="15">
        <v>2020</v>
      </c>
      <c r="IS17" s="3">
        <v>2021</v>
      </c>
      <c r="IT17" s="3">
        <v>2022</v>
      </c>
      <c r="IU17" s="3">
        <v>2023</v>
      </c>
      <c r="IV17" s="3">
        <v>2024</v>
      </c>
      <c r="IW17" s="15">
        <v>2025</v>
      </c>
      <c r="IX17" s="3">
        <v>2026</v>
      </c>
      <c r="IY17" s="3">
        <v>2027</v>
      </c>
      <c r="IZ17" s="3">
        <v>2028</v>
      </c>
      <c r="JA17" s="3">
        <v>2029</v>
      </c>
      <c r="JB17" s="15">
        <v>2030</v>
      </c>
      <c r="JC17" s="3">
        <v>2031</v>
      </c>
      <c r="JD17" s="3">
        <v>2032</v>
      </c>
      <c r="JE17" s="3">
        <v>2033</v>
      </c>
      <c r="JF17" s="3">
        <v>2034</v>
      </c>
      <c r="JG17" s="15">
        <v>2035</v>
      </c>
      <c r="JH17" s="3">
        <v>2036</v>
      </c>
      <c r="JI17" s="3">
        <v>2037</v>
      </c>
      <c r="JJ17" s="3">
        <v>2038</v>
      </c>
      <c r="JK17" s="3">
        <v>2039</v>
      </c>
      <c r="JL17" s="35">
        <v>2040</v>
      </c>
    </row>
    <row r="18" spans="1:272" x14ac:dyDescent="0.25">
      <c r="A18" s="5" t="s">
        <v>1</v>
      </c>
      <c r="B18" s="5" t="s">
        <v>13</v>
      </c>
      <c r="C18" s="42">
        <f>C20+C42+C55+C75</f>
        <v>7235.2372200424797</v>
      </c>
      <c r="D18" s="42">
        <f t="shared" ref="D18:AC18" si="77">D20+D42+D55+D75</f>
        <v>7278.8484865083929</v>
      </c>
      <c r="E18" s="43">
        <f t="shared" si="77"/>
        <v>7232.3256942547723</v>
      </c>
      <c r="F18" s="43">
        <f t="shared" si="77"/>
        <v>7235.2372200424797</v>
      </c>
      <c r="G18" s="34">
        <f t="shared" si="77"/>
        <v>7376.0887484607883</v>
      </c>
      <c r="H18" s="34">
        <f t="shared" si="77"/>
        <v>7570.662144588061</v>
      </c>
      <c r="I18" s="33">
        <f t="shared" si="77"/>
        <v>7764.7768529274663</v>
      </c>
      <c r="J18" s="34">
        <f t="shared" si="77"/>
        <v>7566.3442964787037</v>
      </c>
      <c r="K18" s="34">
        <f t="shared" si="77"/>
        <v>7368.2564136624233</v>
      </c>
      <c r="L18" s="34">
        <f t="shared" si="77"/>
        <v>7169.3958949119988</v>
      </c>
      <c r="M18" s="34">
        <f t="shared" si="77"/>
        <v>6970.6009958521317</v>
      </c>
      <c r="N18" s="33">
        <f t="shared" si="77"/>
        <v>6771.7894661230057</v>
      </c>
      <c r="O18" s="34">
        <f t="shared" si="77"/>
        <v>6718.4550303960532</v>
      </c>
      <c r="P18" s="34">
        <f t="shared" si="77"/>
        <v>6664.7587841508994</v>
      </c>
      <c r="Q18" s="34">
        <f t="shared" si="77"/>
        <v>6611.0707614934627</v>
      </c>
      <c r="R18" s="34">
        <f t="shared" si="77"/>
        <v>6557.3947330246856</v>
      </c>
      <c r="S18" s="33">
        <f t="shared" si="77"/>
        <v>6503.7619478582183</v>
      </c>
      <c r="T18" s="34">
        <f t="shared" si="77"/>
        <v>6292.8791552785351</v>
      </c>
      <c r="U18" s="34">
        <f t="shared" si="77"/>
        <v>6081.8966152743778</v>
      </c>
      <c r="V18" s="34">
        <f t="shared" si="77"/>
        <v>5870.8109878275664</v>
      </c>
      <c r="W18" s="34">
        <f t="shared" si="77"/>
        <v>5659.6193664967623</v>
      </c>
      <c r="X18" s="33">
        <f t="shared" si="77"/>
        <v>5448.3192145906341</v>
      </c>
      <c r="Y18" s="34">
        <f t="shared" si="77"/>
        <v>5257.8776977716643</v>
      </c>
      <c r="Z18" s="34">
        <f t="shared" si="77"/>
        <v>5067.3249926477365</v>
      </c>
      <c r="AA18" s="34">
        <f t="shared" si="77"/>
        <v>4876.6594916728591</v>
      </c>
      <c r="AB18" s="34">
        <f t="shared" si="77"/>
        <v>4685.8798248308485</v>
      </c>
      <c r="AC18" s="36">
        <f t="shared" si="77"/>
        <v>4494.9848422046807</v>
      </c>
      <c r="AD18" s="42">
        <f>AD20+AD42+AD55+AD75</f>
        <v>6.7821758543122597</v>
      </c>
      <c r="AE18" s="42">
        <f t="shared" ref="AE18:BD18" si="78">AE20+AE42+AE55+AE75</f>
        <v>6.77615081604183</v>
      </c>
      <c r="AF18" s="52">
        <f t="shared" si="78"/>
        <v>6.7345993488619005</v>
      </c>
      <c r="AG18" s="52">
        <f t="shared" si="78"/>
        <v>6.7821758543122597</v>
      </c>
      <c r="AH18" s="49">
        <f t="shared" si="78"/>
        <v>6.6603785066186152</v>
      </c>
      <c r="AI18" s="49">
        <f t="shared" si="78"/>
        <v>6.7185788380615037</v>
      </c>
      <c r="AJ18" s="33">
        <f t="shared" si="78"/>
        <v>6.7284365801842041</v>
      </c>
      <c r="AK18" s="49">
        <f t="shared" si="78"/>
        <v>6.7576621247002624</v>
      </c>
      <c r="AL18" s="49">
        <f t="shared" si="78"/>
        <v>6.7868036957181888</v>
      </c>
      <c r="AM18" s="49">
        <f t="shared" si="78"/>
        <v>6.8159030762705335</v>
      </c>
      <c r="AN18" s="49">
        <f t="shared" si="78"/>
        <v>6.8450031439070411</v>
      </c>
      <c r="AO18" s="33">
        <f t="shared" si="78"/>
        <v>6.8740970581901619</v>
      </c>
      <c r="AP18" s="49">
        <f t="shared" si="78"/>
        <v>6.8891164501279025</v>
      </c>
      <c r="AQ18" s="49">
        <f t="shared" si="78"/>
        <v>6.9041968759426204</v>
      </c>
      <c r="AR18" s="49">
        <f t="shared" si="78"/>
        <v>6.9193174114194083</v>
      </c>
      <c r="AS18" s="49">
        <f t="shared" si="78"/>
        <v>6.9345053766505567</v>
      </c>
      <c r="AT18" s="33">
        <f t="shared" si="78"/>
        <v>6.9498066081020413</v>
      </c>
      <c r="AU18" s="49">
        <f t="shared" si="78"/>
        <v>6.9510562952825232</v>
      </c>
      <c r="AV18" s="49">
        <f t="shared" si="78"/>
        <v>6.9527442633285794</v>
      </c>
      <c r="AW18" s="49">
        <f t="shared" si="78"/>
        <v>6.9545521428207291</v>
      </c>
      <c r="AX18" s="49">
        <f t="shared" si="78"/>
        <v>6.9564696076887156</v>
      </c>
      <c r="AY18" s="33">
        <f t="shared" si="78"/>
        <v>6.9584879740755756</v>
      </c>
      <c r="AZ18" s="49">
        <f t="shared" si="78"/>
        <v>6.9659579628137491</v>
      </c>
      <c r="BA18" s="49">
        <f t="shared" si="78"/>
        <v>6.9735151636109007</v>
      </c>
      <c r="BB18" s="49">
        <f t="shared" si="78"/>
        <v>6.9811541302250326</v>
      </c>
      <c r="BC18" s="49">
        <f t="shared" si="78"/>
        <v>6.988870136486967</v>
      </c>
      <c r="BD18" s="50">
        <f t="shared" si="78"/>
        <v>6.9966590589140507</v>
      </c>
      <c r="BE18" s="42">
        <f>BE75+BE55+BE20</f>
        <v>72.185152484722707</v>
      </c>
      <c r="BF18" s="42">
        <f>BF75+BF55+BF20+BF42</f>
        <v>69.124353106277979</v>
      </c>
      <c r="BG18" s="52">
        <f t="shared" ref="BG18:CE18" si="79">BG75+BG55+BG20</f>
        <v>71.150421911848937</v>
      </c>
      <c r="BH18" s="52">
        <f t="shared" si="79"/>
        <v>72.185152484722707</v>
      </c>
      <c r="BI18" s="49">
        <f t="shared" si="79"/>
        <v>72.727036493287144</v>
      </c>
      <c r="BJ18" s="49">
        <f t="shared" si="79"/>
        <v>71.196215278763205</v>
      </c>
      <c r="BK18" s="33">
        <f t="shared" si="79"/>
        <v>71.454311523450173</v>
      </c>
      <c r="BL18" s="49">
        <f t="shared" si="79"/>
        <v>70.90253348244444</v>
      </c>
      <c r="BM18" s="49">
        <f t="shared" si="79"/>
        <v>70.421019539605467</v>
      </c>
      <c r="BN18" s="49">
        <f t="shared" si="79"/>
        <v>70.000321385445275</v>
      </c>
      <c r="BO18" s="49">
        <f t="shared" si="79"/>
        <v>69.631559365048815</v>
      </c>
      <c r="BP18" s="33">
        <f t="shared" si="79"/>
        <v>69.311450926855215</v>
      </c>
      <c r="BQ18" s="49">
        <f t="shared" si="79"/>
        <v>68.517092032408172</v>
      </c>
      <c r="BR18" s="49">
        <f t="shared" si="79"/>
        <v>67.804998876013698</v>
      </c>
      <c r="BS18" s="49">
        <f t="shared" si="79"/>
        <v>67.166633126582411</v>
      </c>
      <c r="BT18" s="49">
        <f t="shared" si="79"/>
        <v>66.59375844296531</v>
      </c>
      <c r="BU18" s="33">
        <f t="shared" si="79"/>
        <v>66.079458832767628</v>
      </c>
      <c r="BV18" s="49">
        <f t="shared" si="79"/>
        <v>65.206951721989256</v>
      </c>
      <c r="BW18" s="49">
        <f t="shared" si="79"/>
        <v>64.387787850516659</v>
      </c>
      <c r="BX18" s="49">
        <f t="shared" si="79"/>
        <v>63.609439691613858</v>
      </c>
      <c r="BY18" s="49">
        <f t="shared" si="79"/>
        <v>62.867279337563915</v>
      </c>
      <c r="BZ18" s="33">
        <f t="shared" si="79"/>
        <v>62.157267119462944</v>
      </c>
      <c r="CA18" s="49">
        <f t="shared" si="79"/>
        <v>61.777482034134323</v>
      </c>
      <c r="CB18" s="49">
        <f t="shared" si="79"/>
        <v>61.423208296252533</v>
      </c>
      <c r="CC18" s="49">
        <f t="shared" si="79"/>
        <v>61.091718724770274</v>
      </c>
      <c r="CD18" s="49">
        <f t="shared" si="79"/>
        <v>60.780609994484799</v>
      </c>
      <c r="CE18" s="50">
        <f t="shared" si="79"/>
        <v>60.487759768677059</v>
      </c>
      <c r="CF18" s="42">
        <f>CF19</f>
        <v>234.92013893796849</v>
      </c>
      <c r="CG18" s="42">
        <f t="shared" ref="CG18:EG18" si="80">CG19</f>
        <v>219.55608503250545</v>
      </c>
      <c r="CH18" s="52">
        <f t="shared" si="80"/>
        <v>240.83519653518692</v>
      </c>
      <c r="CI18" s="52">
        <f t="shared" si="80"/>
        <v>234.92013893796849</v>
      </c>
      <c r="CJ18" s="49">
        <f t="shared" si="80"/>
        <v>230.40720988391536</v>
      </c>
      <c r="CK18" s="49">
        <f t="shared" si="80"/>
        <v>248.96918995141917</v>
      </c>
      <c r="CL18" s="33">
        <f t="shared" si="80"/>
        <v>231.21274395335743</v>
      </c>
      <c r="CM18" s="49">
        <f t="shared" si="80"/>
        <v>236.99253534268743</v>
      </c>
      <c r="CN18" s="49">
        <f t="shared" si="80"/>
        <v>222.8335396035815</v>
      </c>
      <c r="CO18" s="49">
        <f t="shared" si="80"/>
        <v>229.18063202498533</v>
      </c>
      <c r="CP18" s="49">
        <f t="shared" si="80"/>
        <v>222.06430498020859</v>
      </c>
      <c r="CQ18" s="33">
        <f t="shared" si="80"/>
        <v>207.12765417035126</v>
      </c>
      <c r="CR18" s="49">
        <f t="shared" si="80"/>
        <v>193.954369082131</v>
      </c>
      <c r="CS18" s="49">
        <f t="shared" si="80"/>
        <v>195.62496988040309</v>
      </c>
      <c r="CT18" s="49">
        <f t="shared" si="80"/>
        <v>194.92550621599642</v>
      </c>
      <c r="CU18" s="49">
        <f t="shared" si="80"/>
        <v>193.1543399218761</v>
      </c>
      <c r="CV18" s="33">
        <f t="shared" si="80"/>
        <v>190.41654894440239</v>
      </c>
      <c r="CW18" s="49">
        <f t="shared" si="80"/>
        <v>204.75527574175513</v>
      </c>
      <c r="CX18" s="49">
        <f t="shared" si="80"/>
        <v>195.10973387838209</v>
      </c>
      <c r="CY18" s="49">
        <f t="shared" si="80"/>
        <v>195.82979222603359</v>
      </c>
      <c r="CZ18" s="49">
        <f t="shared" si="80"/>
        <v>196.96419620797369</v>
      </c>
      <c r="DA18" s="33">
        <f t="shared" si="80"/>
        <v>173.03016362042987</v>
      </c>
      <c r="DB18" s="49">
        <f t="shared" si="80"/>
        <v>173.76805293300893</v>
      </c>
      <c r="DC18" s="49">
        <f t="shared" si="80"/>
        <v>174.32501653058145</v>
      </c>
      <c r="DD18" s="49">
        <f t="shared" si="80"/>
        <v>174.5776937805694</v>
      </c>
      <c r="DE18" s="49">
        <f t="shared" si="80"/>
        <v>175.12401425595795</v>
      </c>
      <c r="DF18" s="50">
        <f t="shared" si="80"/>
        <v>175.58715402819428</v>
      </c>
      <c r="DG18" s="33" t="str">
        <f t="shared" si="80"/>
        <v>NA,NO</v>
      </c>
      <c r="DH18" s="33" t="str">
        <f t="shared" si="80"/>
        <v>NA,NO</v>
      </c>
      <c r="DI18" s="49" t="str">
        <f t="shared" si="80"/>
        <v>NA,NO</v>
      </c>
      <c r="DJ18" s="49" t="str">
        <f t="shared" si="80"/>
        <v>NA,NO</v>
      </c>
      <c r="DK18" s="49" t="str">
        <f t="shared" si="80"/>
        <v>NA,NO</v>
      </c>
      <c r="DL18" s="49" t="str">
        <f t="shared" si="80"/>
        <v>NA,NO</v>
      </c>
      <c r="DM18" s="33" t="str">
        <f t="shared" si="80"/>
        <v>NA,NO</v>
      </c>
      <c r="DN18" s="49" t="str">
        <f t="shared" si="80"/>
        <v>NA,NO</v>
      </c>
      <c r="DO18" s="49" t="str">
        <f t="shared" si="80"/>
        <v>NA,NO</v>
      </c>
      <c r="DP18" s="49" t="str">
        <f t="shared" si="80"/>
        <v>NA,NO</v>
      </c>
      <c r="DQ18" s="49" t="str">
        <f t="shared" si="80"/>
        <v>NA,NO</v>
      </c>
      <c r="DR18" s="33" t="str">
        <f t="shared" si="80"/>
        <v>NA,NO</v>
      </c>
      <c r="DS18" s="49" t="str">
        <f t="shared" si="80"/>
        <v>NA,NO</v>
      </c>
      <c r="DT18" s="49" t="str">
        <f t="shared" si="80"/>
        <v>NA,NO</v>
      </c>
      <c r="DU18" s="49" t="str">
        <f t="shared" si="80"/>
        <v>NA,NO</v>
      </c>
      <c r="DV18" s="49" t="str">
        <f t="shared" si="80"/>
        <v>NA,NO</v>
      </c>
      <c r="DW18" s="33" t="str">
        <f t="shared" si="80"/>
        <v>NA,NO</v>
      </c>
      <c r="DX18" s="49" t="str">
        <f t="shared" si="80"/>
        <v>NA,NO</v>
      </c>
      <c r="DY18" s="49" t="str">
        <f t="shared" si="80"/>
        <v>NA,NO</v>
      </c>
      <c r="DZ18" s="49" t="str">
        <f t="shared" si="80"/>
        <v>NA,NO</v>
      </c>
      <c r="EA18" s="49" t="str">
        <f t="shared" si="80"/>
        <v>NA,NO</v>
      </c>
      <c r="EB18" s="33" t="str">
        <f t="shared" si="80"/>
        <v>NA,NO</v>
      </c>
      <c r="EC18" s="49" t="str">
        <f t="shared" si="80"/>
        <v>NA,NO</v>
      </c>
      <c r="ED18" s="49" t="str">
        <f t="shared" si="80"/>
        <v>NA,NO</v>
      </c>
      <c r="EE18" s="49" t="str">
        <f t="shared" si="80"/>
        <v>NA,NO</v>
      </c>
      <c r="EF18" s="49" t="str">
        <f t="shared" si="80"/>
        <v>NA,NO</v>
      </c>
      <c r="EG18" s="50" t="str">
        <f t="shared" si="80"/>
        <v>NA,NO</v>
      </c>
      <c r="EH18" s="42">
        <f>EH42</f>
        <v>10.3214666112</v>
      </c>
      <c r="EI18" s="42">
        <f t="shared" ref="EI18:FH18" si="81">EI42</f>
        <v>10.118070047424</v>
      </c>
      <c r="EJ18" s="52">
        <f t="shared" si="81"/>
        <v>9.8910906191999999</v>
      </c>
      <c r="EK18" s="52">
        <f t="shared" si="81"/>
        <v>10.3214666112</v>
      </c>
      <c r="EL18" s="49">
        <f t="shared" si="81"/>
        <v>10.353540210453462</v>
      </c>
      <c r="EM18" s="49">
        <f t="shared" si="81"/>
        <v>10.213053872931084</v>
      </c>
      <c r="EN18" s="33">
        <f t="shared" si="81"/>
        <v>10.19340044569201</v>
      </c>
      <c r="EO18" s="49">
        <f t="shared" si="81"/>
        <v>10.172310002001657</v>
      </c>
      <c r="EP18" s="49">
        <f t="shared" si="81"/>
        <v>10.171647640414173</v>
      </c>
      <c r="EQ18" s="49">
        <f t="shared" si="81"/>
        <v>10.14282010987508</v>
      </c>
      <c r="ER18" s="49">
        <f t="shared" si="81"/>
        <v>10.125289212601182</v>
      </c>
      <c r="ES18" s="33">
        <f t="shared" si="81"/>
        <v>10.126548692971115</v>
      </c>
      <c r="ET18" s="49">
        <f t="shared" si="81"/>
        <v>10.116879063498697</v>
      </c>
      <c r="EU18" s="49">
        <f t="shared" si="81"/>
        <v>10.097521801047865</v>
      </c>
      <c r="EV18" s="49">
        <f t="shared" si="81"/>
        <v>10.097520876056802</v>
      </c>
      <c r="EW18" s="49">
        <f t="shared" si="81"/>
        <v>10.097519948601336</v>
      </c>
      <c r="EX18" s="33">
        <f t="shared" si="81"/>
        <v>10.097519018672465</v>
      </c>
      <c r="EY18" s="49">
        <f t="shared" si="81"/>
        <v>10.098717254306598</v>
      </c>
      <c r="EZ18" s="49">
        <f t="shared" si="81"/>
        <v>10.09267205878583</v>
      </c>
      <c r="FA18" s="49">
        <f t="shared" si="81"/>
        <v>10.086618191307762</v>
      </c>
      <c r="FB18" s="49">
        <f t="shared" si="81"/>
        <v>10.080555954745559</v>
      </c>
      <c r="FC18" s="33">
        <f t="shared" si="81"/>
        <v>10.074485644673761</v>
      </c>
      <c r="FD18" s="49">
        <f t="shared" si="81"/>
        <v>10.068407549928596</v>
      </c>
      <c r="FE18" s="49">
        <f t="shared" si="81"/>
        <v>10.062321953150956</v>
      </c>
      <c r="FF18" s="49">
        <f t="shared" si="81"/>
        <v>10.056229131313348</v>
      </c>
      <c r="FG18" s="49">
        <f t="shared" si="81"/>
        <v>10.05012935623224</v>
      </c>
      <c r="FH18" s="50">
        <f t="shared" si="81"/>
        <v>10.044022895067103</v>
      </c>
      <c r="FI18" s="33" t="str">
        <f t="shared" ref="FI18" si="82">FI19</f>
        <v>NA,NO</v>
      </c>
      <c r="FJ18" s="33" t="str">
        <f t="shared" ref="FJ18" si="83">FJ19</f>
        <v>NA,NO</v>
      </c>
      <c r="FK18" s="49" t="str">
        <f t="shared" ref="FK18" si="84">FK19</f>
        <v>NA,NO</v>
      </c>
      <c r="FL18" s="49" t="str">
        <f t="shared" ref="FL18" si="85">FL19</f>
        <v>NA,NO</v>
      </c>
      <c r="FM18" s="49" t="str">
        <f t="shared" ref="FM18" si="86">FM19</f>
        <v>NA,NO</v>
      </c>
      <c r="FN18" s="49" t="str">
        <f t="shared" ref="FN18" si="87">FN19</f>
        <v>NA,NO</v>
      </c>
      <c r="FO18" s="33" t="str">
        <f t="shared" ref="FO18" si="88">FO19</f>
        <v>NA,NO</v>
      </c>
      <c r="FP18" s="49" t="str">
        <f t="shared" ref="FP18" si="89">FP19</f>
        <v>NA,NO</v>
      </c>
      <c r="FQ18" s="49" t="str">
        <f t="shared" ref="FQ18" si="90">FQ19</f>
        <v>NA,NO</v>
      </c>
      <c r="FR18" s="49" t="str">
        <f t="shared" ref="FR18" si="91">FR19</f>
        <v>NA,NO</v>
      </c>
      <c r="FS18" s="49" t="str">
        <f t="shared" ref="FS18" si="92">FS19</f>
        <v>NA,NO</v>
      </c>
      <c r="FT18" s="33" t="str">
        <f t="shared" ref="FT18" si="93">FT19</f>
        <v>NA,NO</v>
      </c>
      <c r="FU18" s="49" t="str">
        <f t="shared" ref="FU18" si="94">FU19</f>
        <v>NA,NO</v>
      </c>
      <c r="FV18" s="49" t="str">
        <f t="shared" ref="FV18" si="95">FV19</f>
        <v>NA,NO</v>
      </c>
      <c r="FW18" s="49" t="str">
        <f t="shared" ref="FW18" si="96">FW19</f>
        <v>NA,NO</v>
      </c>
      <c r="FX18" s="49" t="str">
        <f t="shared" ref="FX18" si="97">FX19</f>
        <v>NA,NO</v>
      </c>
      <c r="FY18" s="33" t="str">
        <f t="shared" ref="FY18" si="98">FY19</f>
        <v>NA,NO</v>
      </c>
      <c r="FZ18" s="49" t="str">
        <f t="shared" ref="FZ18" si="99">FZ19</f>
        <v>NA,NO</v>
      </c>
      <c r="GA18" s="49" t="str">
        <f t="shared" ref="GA18" si="100">GA19</f>
        <v>NA,NO</v>
      </c>
      <c r="GB18" s="49" t="str">
        <f t="shared" ref="GB18" si="101">GB19</f>
        <v>NA,NO</v>
      </c>
      <c r="GC18" s="49" t="str">
        <f t="shared" ref="GC18" si="102">GC19</f>
        <v>NA,NO</v>
      </c>
      <c r="GD18" s="33" t="str">
        <f t="shared" ref="GD18" si="103">GD19</f>
        <v>NA,NO</v>
      </c>
      <c r="GE18" s="49" t="str">
        <f t="shared" ref="GE18" si="104">GE19</f>
        <v>NA,NO</v>
      </c>
      <c r="GF18" s="49" t="str">
        <f t="shared" ref="GF18" si="105">GF19</f>
        <v>NA,NO</v>
      </c>
      <c r="GG18" s="49" t="str">
        <f t="shared" ref="GG18" si="106">GG19</f>
        <v>NA,NO</v>
      </c>
      <c r="GH18" s="49" t="str">
        <f t="shared" ref="GH18" si="107">GH19</f>
        <v>NA,NO</v>
      </c>
      <c r="GI18" s="50" t="str">
        <f t="shared" ref="GI18" si="108">GI19</f>
        <v>NA,NO</v>
      </c>
      <c r="GJ18" s="42">
        <f>GJ20+GJ42+GJ55+GJ75</f>
        <v>11306.19604229477</v>
      </c>
      <c r="GK18" s="42">
        <f t="shared" ref="GK18:HJ18" si="109">GK20+GK42+GK55+GK75</f>
        <v>11255.924412425737</v>
      </c>
      <c r="GL18" s="52">
        <f t="shared" si="109"/>
        <v>11268.723135166229</v>
      </c>
      <c r="GM18" s="52">
        <f t="shared" si="109"/>
        <v>11306.19604229477</v>
      </c>
      <c r="GN18" s="49">
        <f t="shared" si="109"/>
        <v>11419.818205859685</v>
      </c>
      <c r="GO18" s="49">
        <f t="shared" si="109"/>
        <v>11611.886264123819</v>
      </c>
      <c r="GP18" s="33">
        <f t="shared" si="109"/>
        <v>11797.614886307661</v>
      </c>
      <c r="GQ18" s="49">
        <f t="shared" si="109"/>
        <v>11599.855792045182</v>
      </c>
      <c r="GR18" s="49">
        <f t="shared" si="109"/>
        <v>11384.254590720577</v>
      </c>
      <c r="GS18" s="49">
        <f t="shared" si="109"/>
        <v>11189.866498411611</v>
      </c>
      <c r="GT18" s="49">
        <f t="shared" si="109"/>
        <v>10983.390511055459</v>
      </c>
      <c r="GU18" s="33">
        <f t="shared" si="109"/>
        <v>10770.310865498377</v>
      </c>
      <c r="GV18" s="49">
        <f t="shared" si="109"/>
        <v>10688.410281490003</v>
      </c>
      <c r="GW18" s="49">
        <f t="shared" si="109"/>
        <v>10623.056916763595</v>
      </c>
      <c r="GX18" s="49">
        <f t="shared" si="109"/>
        <v>10557.216205353059</v>
      </c>
      <c r="GY18" s="49">
        <f t="shared" si="109"/>
        <v>10491.973156211161</v>
      </c>
      <c r="GZ18" s="33">
        <f t="shared" si="109"/>
        <v>10427.304855854893</v>
      </c>
      <c r="HA18" s="49">
        <f t="shared" si="109"/>
        <v>10209.321717318522</v>
      </c>
      <c r="HB18" s="49">
        <f t="shared" si="109"/>
        <v>9968.7115079463802</v>
      </c>
      <c r="HC18" s="49">
        <f t="shared" si="109"/>
        <v>9739.4199290958313</v>
      </c>
      <c r="HD18" s="49">
        <f t="shared" si="109"/>
        <v>9511.3740451898175</v>
      </c>
      <c r="HE18" s="33">
        <f t="shared" si="109"/>
        <v>9258.9849581168328</v>
      </c>
      <c r="HF18" s="49">
        <f t="shared" si="109"/>
        <v>9062.0066820264583</v>
      </c>
      <c r="HG18" s="49">
        <f t="shared" si="109"/>
        <v>8865.400057293833</v>
      </c>
      <c r="HH18" s="49">
        <f t="shared" si="109"/>
        <v>8668.9703135110594</v>
      </c>
      <c r="HI18" s="49">
        <f t="shared" si="109"/>
        <v>8473.2525189782773</v>
      </c>
      <c r="HJ18" s="53">
        <f t="shared" si="109"/>
        <v>8277.8144129012562</v>
      </c>
      <c r="HK18" s="42">
        <f>HK19</f>
        <v>2049.8182274130731</v>
      </c>
      <c r="HL18" s="42">
        <f t="shared" ref="HL18:JL18" si="110">HL19</f>
        <v>2312.3916242503624</v>
      </c>
      <c r="HM18" s="52">
        <f t="shared" si="110"/>
        <v>2197.0221864994342</v>
      </c>
      <c r="HN18" s="52">
        <f t="shared" si="110"/>
        <v>2049.8182274130731</v>
      </c>
      <c r="HO18" s="49">
        <f t="shared" si="110"/>
        <v>2287.1142460394926</v>
      </c>
      <c r="HP18" s="49">
        <f t="shared" si="110"/>
        <v>2541.584838716692</v>
      </c>
      <c r="HQ18" s="33">
        <f t="shared" si="110"/>
        <v>2796.0910380209302</v>
      </c>
      <c r="HR18" s="52">
        <f t="shared" si="110"/>
        <v>2736.1122786386804</v>
      </c>
      <c r="HS18" s="52">
        <f t="shared" si="110"/>
        <v>2676.487683182917</v>
      </c>
      <c r="HT18" s="52">
        <f t="shared" si="110"/>
        <v>2616.0964262139601</v>
      </c>
      <c r="HU18" s="52">
        <f t="shared" si="110"/>
        <v>2555.7726361029081</v>
      </c>
      <c r="HV18" s="33">
        <f t="shared" si="110"/>
        <v>2495.4292139356644</v>
      </c>
      <c r="HW18" s="52">
        <f t="shared" si="110"/>
        <v>2496.4463144315387</v>
      </c>
      <c r="HX18" s="52">
        <f t="shared" si="110"/>
        <v>2497.0938504963751</v>
      </c>
      <c r="HY18" s="52">
        <f t="shared" si="110"/>
        <v>2497.7395349903477</v>
      </c>
      <c r="HZ18" s="52">
        <f t="shared" si="110"/>
        <v>2498.3828990510319</v>
      </c>
      <c r="IA18" s="33">
        <f t="shared" si="110"/>
        <v>2499.023473558841</v>
      </c>
      <c r="IB18" s="52">
        <f t="shared" si="110"/>
        <v>2431.4850279433808</v>
      </c>
      <c r="IC18" s="52">
        <f t="shared" si="110"/>
        <v>2363.8252311652054</v>
      </c>
      <c r="ID18" s="52">
        <f t="shared" si="110"/>
        <v>2296.0426112232317</v>
      </c>
      <c r="IE18" s="52">
        <f t="shared" si="110"/>
        <v>2228.1358307652099</v>
      </c>
      <c r="IF18" s="33">
        <f t="shared" si="110"/>
        <v>2160.1036872346317</v>
      </c>
      <c r="IG18" s="52">
        <f t="shared" si="110"/>
        <v>2092.5339890585883</v>
      </c>
      <c r="IH18" s="52">
        <f t="shared" si="110"/>
        <v>2024.836926481619</v>
      </c>
      <c r="II18" s="52">
        <f t="shared" si="110"/>
        <v>1957.0116998510957</v>
      </c>
      <c r="IJ18" s="52">
        <f t="shared" si="110"/>
        <v>1889.0576425601571</v>
      </c>
      <c r="IK18" s="53">
        <f t="shared" si="110"/>
        <v>1820.9742200546632</v>
      </c>
      <c r="IL18" s="42">
        <f t="shared" si="110"/>
        <v>9251.8785562956618</v>
      </c>
      <c r="IM18" s="42">
        <f t="shared" si="110"/>
        <v>8941.8019569245062</v>
      </c>
      <c r="IN18" s="52">
        <f t="shared" si="110"/>
        <v>9069.7547858327944</v>
      </c>
      <c r="IO18" s="52">
        <f t="shared" si="110"/>
        <v>9251.8785562956618</v>
      </c>
      <c r="IP18" s="49">
        <f t="shared" si="110"/>
        <v>9128.6668875628366</v>
      </c>
      <c r="IQ18" s="49">
        <f t="shared" si="110"/>
        <v>9066.7265394784499</v>
      </c>
      <c r="IR18" s="33">
        <f t="shared" si="110"/>
        <v>8998.4111486867314</v>
      </c>
      <c r="IS18" s="49">
        <f t="shared" si="110"/>
        <v>8860.6000420665023</v>
      </c>
      <c r="IT18" s="49">
        <f t="shared" si="110"/>
        <v>8704.5926644576575</v>
      </c>
      <c r="IU18" s="49">
        <f t="shared" si="110"/>
        <v>8570.5650573776511</v>
      </c>
      <c r="IV18" s="49">
        <f t="shared" si="110"/>
        <v>8424.3820883925509</v>
      </c>
      <c r="IW18" s="33">
        <f t="shared" si="110"/>
        <v>8271.6150932627133</v>
      </c>
      <c r="IX18" s="49">
        <f t="shared" si="110"/>
        <v>8188.6723285384633</v>
      </c>
      <c r="IY18" s="49">
        <f t="shared" si="110"/>
        <v>8122.6463475272194</v>
      </c>
      <c r="IZ18" s="49">
        <f t="shared" si="110"/>
        <v>8056.1348714027117</v>
      </c>
      <c r="JA18" s="49">
        <f t="shared" si="110"/>
        <v>7990.22337798013</v>
      </c>
      <c r="JB18" s="33">
        <f t="shared" si="110"/>
        <v>7924.8894228960507</v>
      </c>
      <c r="JC18" s="49">
        <f t="shared" si="110"/>
        <v>7774.4216214551407</v>
      </c>
      <c r="JD18" s="49">
        <f t="shared" si="110"/>
        <v>7601.448100341172</v>
      </c>
      <c r="JE18" s="49">
        <f t="shared" si="110"/>
        <v>7439.9160329125989</v>
      </c>
      <c r="JF18" s="49">
        <f t="shared" si="110"/>
        <v>7279.7538209446066</v>
      </c>
      <c r="JG18" s="33">
        <f t="shared" si="110"/>
        <v>7095.3737688822011</v>
      </c>
      <c r="JH18" s="49">
        <f t="shared" si="110"/>
        <v>6965.9460594678703</v>
      </c>
      <c r="JI18" s="49">
        <f t="shared" si="110"/>
        <v>6837.0173658122121</v>
      </c>
      <c r="JJ18" s="49">
        <f t="shared" si="110"/>
        <v>6708.3937171599628</v>
      </c>
      <c r="JK18" s="49">
        <f t="shared" si="110"/>
        <v>6580.6108484181186</v>
      </c>
      <c r="JL18" s="53">
        <f t="shared" si="110"/>
        <v>6453.2370333465933</v>
      </c>
    </row>
    <row r="19" spans="1:272" x14ac:dyDescent="0.25">
      <c r="A19" s="5" t="s">
        <v>2</v>
      </c>
      <c r="B19" s="5" t="s">
        <v>13</v>
      </c>
      <c r="C19" s="42">
        <f>C20+C42+C55+C66+C75</f>
        <v>4377.5616572779854</v>
      </c>
      <c r="D19" s="42">
        <f>D20+D42+D55+D66+D75</f>
        <v>7853.5655950499277</v>
      </c>
      <c r="E19" s="43">
        <f>E20+E42+E55+E66+E75</f>
        <v>5790.1164721829346</v>
      </c>
      <c r="F19" s="43">
        <f t="shared" ref="F19:I19" si="111">F20+F42+F55+F66+F75</f>
        <v>4377.5616572779854</v>
      </c>
      <c r="G19" s="34">
        <f t="shared" si="111"/>
        <v>8170.8979274665389</v>
      </c>
      <c r="H19" s="34">
        <f t="shared" si="111"/>
        <v>8422.9791192818429</v>
      </c>
      <c r="I19" s="33">
        <f t="shared" si="111"/>
        <v>8784.8116534040983</v>
      </c>
      <c r="J19" s="34">
        <f t="shared" ref="J19" si="112">J20+J42+J55+J66+J75</f>
        <v>9202.8163388585417</v>
      </c>
      <c r="K19" s="34">
        <f t="shared" ref="K19" si="113">K20+K42+K55+K66+K75</f>
        <v>9264.3160969086002</v>
      </c>
      <c r="L19" s="34">
        <f t="shared" ref="L19:N19" si="114">L20+L42+L55+L66+L75</f>
        <v>9269.7487276986012</v>
      </c>
      <c r="M19" s="34">
        <f t="shared" si="114"/>
        <v>9295.8618092972338</v>
      </c>
      <c r="N19" s="33">
        <f t="shared" si="114"/>
        <v>9296.6582095647318</v>
      </c>
      <c r="O19" s="34">
        <f t="shared" ref="O19" si="115">O20+O42+O55+O66+O75</f>
        <v>9502.8234522136081</v>
      </c>
      <c r="P19" s="34">
        <f t="shared" ref="P19" si="116">P20+P42+P55+P66+P75</f>
        <v>9737.6200135862218</v>
      </c>
      <c r="Q19" s="34">
        <f t="shared" ref="Q19" si="117">Q20+Q42+Q55+Q66+Q75</f>
        <v>10003.070506312381</v>
      </c>
      <c r="R19" s="34">
        <f t="shared" ref="R19" si="118">R20+R42+R55+R66+R75</f>
        <v>10065.280367350173</v>
      </c>
      <c r="S19" s="33">
        <f t="shared" ref="S19" si="119">S20+S42+S55+S66+S75</f>
        <v>10047.710784100045</v>
      </c>
      <c r="T19" s="34">
        <f t="shared" ref="T19" si="120">T20+T42+T55+T66+T75</f>
        <v>9476.8112210623349</v>
      </c>
      <c r="U19" s="34">
        <f t="shared" ref="U19" si="121">U20+U42+U55+U66+U75</f>
        <v>9306.6912675446638</v>
      </c>
      <c r="V19" s="34">
        <f t="shared" ref="V19:W19" si="122">V20+V42+V55+V66+V75</f>
        <v>9135.3028283795647</v>
      </c>
      <c r="W19" s="34">
        <f t="shared" si="122"/>
        <v>8923.6920147779383</v>
      </c>
      <c r="X19" s="33">
        <f t="shared" ref="X19" si="123">X20+X42+X55+X66+X75</f>
        <v>8777.5092465242178</v>
      </c>
      <c r="Y19" s="34">
        <f t="shared" ref="Y19" si="124">Y20+Y42+Y55+Y66+Y75</f>
        <v>8220.1772017668063</v>
      </c>
      <c r="Z19" s="34">
        <f t="shared" ref="Z19" si="125">Z20+Z42+Z55+Z66+Z75</f>
        <v>8046.7655860297782</v>
      </c>
      <c r="AA19" s="34">
        <f t="shared" ref="AA19" si="126">AA20+AA42+AA55+AA66+AA75</f>
        <v>7881.0795596745966</v>
      </c>
      <c r="AB19" s="34">
        <f t="shared" ref="AB19" si="127">AB20+AB42+AB55+AB66+AB75</f>
        <v>7714.7167310711829</v>
      </c>
      <c r="AC19" s="36">
        <f t="shared" ref="AC19" si="128">AC20+AC42+AC55+AC66+AC75</f>
        <v>7548.0139978407551</v>
      </c>
      <c r="AD19" s="42">
        <f>AD20+AD42+AD55+AD66+AD75</f>
        <v>8.8524308543122601</v>
      </c>
      <c r="AE19" s="42">
        <f t="shared" ref="AE19:BC19" si="129">AE20+AE42+AE55+AE66+AE75</f>
        <v>8.8373868160418301</v>
      </c>
      <c r="AF19" s="52">
        <f t="shared" si="129"/>
        <v>8.8002033488619009</v>
      </c>
      <c r="AG19" s="52">
        <f t="shared" si="129"/>
        <v>8.8524308543122601</v>
      </c>
      <c r="AH19" s="49">
        <f t="shared" si="129"/>
        <v>8.7162645037758502</v>
      </c>
      <c r="AI19" s="49">
        <f t="shared" si="129"/>
        <v>8.7789305504261375</v>
      </c>
      <c r="AJ19" s="33">
        <f t="shared" si="129"/>
        <v>8.7898541569891737</v>
      </c>
      <c r="AK19" s="49">
        <f t="shared" si="129"/>
        <v>8.8195049985189531</v>
      </c>
      <c r="AL19" s="49">
        <f t="shared" si="129"/>
        <v>8.8491177953648332</v>
      </c>
      <c r="AM19" s="49">
        <f t="shared" si="129"/>
        <v>8.8786916093710957</v>
      </c>
      <c r="AN19" s="49">
        <f t="shared" si="129"/>
        <v>8.9082679940230278</v>
      </c>
      <c r="AO19" s="33">
        <f t="shared" si="129"/>
        <v>8.9378442328032701</v>
      </c>
      <c r="AP19" s="49">
        <f t="shared" si="129"/>
        <v>8.9533485257996919</v>
      </c>
      <c r="AQ19" s="49">
        <f t="shared" si="129"/>
        <v>8.9702461603256705</v>
      </c>
      <c r="AR19" s="49">
        <f t="shared" si="129"/>
        <v>8.9870447997039058</v>
      </c>
      <c r="AS19" s="49">
        <f t="shared" si="129"/>
        <v>9.0039098238677848</v>
      </c>
      <c r="AT19" s="33">
        <f t="shared" si="129"/>
        <v>9.0208871853842929</v>
      </c>
      <c r="AU19" s="49">
        <f t="shared" si="129"/>
        <v>9.0197359879589172</v>
      </c>
      <c r="AV19" s="49">
        <f t="shared" si="129"/>
        <v>9.0190956179483077</v>
      </c>
      <c r="AW19" s="49">
        <f t="shared" si="129"/>
        <v>9.0185679960724379</v>
      </c>
      <c r="AX19" s="49">
        <f t="shared" si="129"/>
        <v>9.0181427864413344</v>
      </c>
      <c r="AY19" s="33">
        <f t="shared" si="129"/>
        <v>9.0178078589326702</v>
      </c>
      <c r="AZ19" s="49">
        <f t="shared" si="129"/>
        <v>9.0228706485939991</v>
      </c>
      <c r="BA19" s="49">
        <f t="shared" si="129"/>
        <v>9.0280843385983971</v>
      </c>
      <c r="BB19" s="49">
        <f t="shared" si="129"/>
        <v>9.0333784292779526</v>
      </c>
      <c r="BC19" s="49">
        <f t="shared" si="129"/>
        <v>9.0387496428225571</v>
      </c>
      <c r="BD19" s="50">
        <f>BD20+BD42+BD55+BD66+BD75</f>
        <v>9.0441947565231136</v>
      </c>
      <c r="BE19" s="42">
        <f>BE66+BE75+BE55+BE20</f>
        <v>93.514939934322697</v>
      </c>
      <c r="BF19" s="42">
        <f>BF66+BF75+BF55+BF20+BF42</f>
        <v>89.415653066277983</v>
      </c>
      <c r="BG19" s="52">
        <f t="shared" ref="BG19:CE19" si="130">BG66+BG75+BG55+BG20</f>
        <v>91.933378611848951</v>
      </c>
      <c r="BH19" s="52">
        <f>BH66+BH75+BH55+BH20</f>
        <v>93.514939934322697</v>
      </c>
      <c r="BI19" s="49">
        <f t="shared" si="130"/>
        <v>91.202634854374935</v>
      </c>
      <c r="BJ19" s="49">
        <f t="shared" si="130"/>
        <v>89.605174457817398</v>
      </c>
      <c r="BK19" s="33">
        <f t="shared" si="130"/>
        <v>89.8374017930783</v>
      </c>
      <c r="BL19" s="49">
        <f t="shared" si="130"/>
        <v>89.344120528346807</v>
      </c>
      <c r="BM19" s="49">
        <f t="shared" si="130"/>
        <v>88.924687507624739</v>
      </c>
      <c r="BN19" s="49">
        <f t="shared" si="130"/>
        <v>88.566039833427624</v>
      </c>
      <c r="BO19" s="49">
        <f t="shared" si="130"/>
        <v>88.259363359612564</v>
      </c>
      <c r="BP19" s="33">
        <f t="shared" si="130"/>
        <v>88.001364617109189</v>
      </c>
      <c r="BQ19" s="49">
        <f t="shared" si="130"/>
        <v>87.269130206122028</v>
      </c>
      <c r="BR19" s="49">
        <f t="shared" si="130"/>
        <v>86.620917998918728</v>
      </c>
      <c r="BS19" s="49">
        <f t="shared" si="130"/>
        <v>86.045619036847626</v>
      </c>
      <c r="BT19" s="49">
        <f t="shared" si="130"/>
        <v>85.535023584682904</v>
      </c>
      <c r="BU19" s="33">
        <f t="shared" si="130"/>
        <v>85.082227183644605</v>
      </c>
      <c r="BV19" s="49">
        <f t="shared" si="130"/>
        <v>84.27024698976426</v>
      </c>
      <c r="BW19" s="49">
        <f t="shared" si="130"/>
        <v>83.511553844579566</v>
      </c>
      <c r="BX19" s="49">
        <f t="shared" si="130"/>
        <v>82.792826539437755</v>
      </c>
      <c r="BY19" s="49">
        <f t="shared" si="130"/>
        <v>82.109430054521283</v>
      </c>
      <c r="BZ19" s="33">
        <f t="shared" si="130"/>
        <v>81.457296636664807</v>
      </c>
      <c r="CA19" s="49">
        <f t="shared" si="130"/>
        <v>81.128073496194006</v>
      </c>
      <c r="CB19" s="49">
        <f t="shared" si="130"/>
        <v>80.830800013823279</v>
      </c>
      <c r="CC19" s="49">
        <f t="shared" si="130"/>
        <v>80.556291900065347</v>
      </c>
      <c r="CD19" s="49">
        <f t="shared" si="130"/>
        <v>80.302149713742949</v>
      </c>
      <c r="CE19" s="36">
        <f t="shared" si="130"/>
        <v>80.066257929985525</v>
      </c>
      <c r="CF19" s="42">
        <f>CF42</f>
        <v>234.92013893796849</v>
      </c>
      <c r="CG19" s="42">
        <f t="shared" ref="CG19:DF19" si="131">CG42</f>
        <v>219.55608503250545</v>
      </c>
      <c r="CH19" s="52">
        <f t="shared" si="131"/>
        <v>240.83519653518692</v>
      </c>
      <c r="CI19" s="52">
        <f t="shared" si="131"/>
        <v>234.92013893796849</v>
      </c>
      <c r="CJ19" s="49">
        <f t="shared" si="131"/>
        <v>230.40720988391536</v>
      </c>
      <c r="CK19" s="49">
        <f t="shared" si="131"/>
        <v>248.96918995141917</v>
      </c>
      <c r="CL19" s="33">
        <f t="shared" si="131"/>
        <v>231.21274395335743</v>
      </c>
      <c r="CM19" s="49">
        <f t="shared" si="131"/>
        <v>236.99253534268743</v>
      </c>
      <c r="CN19" s="49">
        <f t="shared" si="131"/>
        <v>222.8335396035815</v>
      </c>
      <c r="CO19" s="49">
        <f t="shared" si="131"/>
        <v>229.18063202498533</v>
      </c>
      <c r="CP19" s="49">
        <f t="shared" si="131"/>
        <v>222.06430498020859</v>
      </c>
      <c r="CQ19" s="33">
        <f t="shared" si="131"/>
        <v>207.12765417035126</v>
      </c>
      <c r="CR19" s="49">
        <f t="shared" si="131"/>
        <v>193.954369082131</v>
      </c>
      <c r="CS19" s="49">
        <f t="shared" si="131"/>
        <v>195.62496988040309</v>
      </c>
      <c r="CT19" s="49">
        <f t="shared" si="131"/>
        <v>194.92550621599642</v>
      </c>
      <c r="CU19" s="49">
        <f t="shared" si="131"/>
        <v>193.1543399218761</v>
      </c>
      <c r="CV19" s="33">
        <f t="shared" si="131"/>
        <v>190.41654894440239</v>
      </c>
      <c r="CW19" s="49">
        <f t="shared" si="131"/>
        <v>204.75527574175513</v>
      </c>
      <c r="CX19" s="49">
        <f t="shared" si="131"/>
        <v>195.10973387838209</v>
      </c>
      <c r="CY19" s="49">
        <f t="shared" si="131"/>
        <v>195.82979222603359</v>
      </c>
      <c r="CZ19" s="49">
        <f t="shared" si="131"/>
        <v>196.96419620797369</v>
      </c>
      <c r="DA19" s="33">
        <f t="shared" si="131"/>
        <v>173.03016362042987</v>
      </c>
      <c r="DB19" s="49">
        <f t="shared" si="131"/>
        <v>173.76805293300893</v>
      </c>
      <c r="DC19" s="49">
        <f t="shared" si="131"/>
        <v>174.32501653058145</v>
      </c>
      <c r="DD19" s="49">
        <f t="shared" si="131"/>
        <v>174.5776937805694</v>
      </c>
      <c r="DE19" s="49">
        <f t="shared" si="131"/>
        <v>175.12401425595795</v>
      </c>
      <c r="DF19" s="50">
        <f t="shared" si="131"/>
        <v>175.58715402819428</v>
      </c>
      <c r="DG19" s="33" t="s">
        <v>182</v>
      </c>
      <c r="DH19" s="33" t="s">
        <v>182</v>
      </c>
      <c r="DI19" s="49" t="s">
        <v>182</v>
      </c>
      <c r="DJ19" s="49" t="s">
        <v>182</v>
      </c>
      <c r="DK19" s="49" t="s">
        <v>182</v>
      </c>
      <c r="DL19" s="49" t="s">
        <v>182</v>
      </c>
      <c r="DM19" s="33" t="s">
        <v>182</v>
      </c>
      <c r="DN19" s="49" t="s">
        <v>182</v>
      </c>
      <c r="DO19" s="49" t="s">
        <v>182</v>
      </c>
      <c r="DP19" s="49" t="s">
        <v>182</v>
      </c>
      <c r="DQ19" s="49" t="s">
        <v>182</v>
      </c>
      <c r="DR19" s="33" t="s">
        <v>182</v>
      </c>
      <c r="DS19" s="49" t="s">
        <v>182</v>
      </c>
      <c r="DT19" s="49" t="s">
        <v>182</v>
      </c>
      <c r="DU19" s="49" t="s">
        <v>182</v>
      </c>
      <c r="DV19" s="49" t="s">
        <v>182</v>
      </c>
      <c r="DW19" s="33" t="s">
        <v>182</v>
      </c>
      <c r="DX19" s="49" t="s">
        <v>182</v>
      </c>
      <c r="DY19" s="49" t="s">
        <v>182</v>
      </c>
      <c r="DZ19" s="49" t="s">
        <v>182</v>
      </c>
      <c r="EA19" s="49" t="s">
        <v>182</v>
      </c>
      <c r="EB19" s="33" t="s">
        <v>182</v>
      </c>
      <c r="EC19" s="49" t="s">
        <v>182</v>
      </c>
      <c r="ED19" s="49" t="s">
        <v>182</v>
      </c>
      <c r="EE19" s="49" t="s">
        <v>182</v>
      </c>
      <c r="EF19" s="49" t="s">
        <v>182</v>
      </c>
      <c r="EG19" s="50" t="s">
        <v>182</v>
      </c>
      <c r="EH19" s="42">
        <f>EH42</f>
        <v>10.3214666112</v>
      </c>
      <c r="EI19" s="42">
        <f t="shared" ref="EI19:FH19" si="132">EI42</f>
        <v>10.118070047424</v>
      </c>
      <c r="EJ19" s="52">
        <f t="shared" si="132"/>
        <v>9.8910906191999999</v>
      </c>
      <c r="EK19" s="52">
        <f t="shared" si="132"/>
        <v>10.3214666112</v>
      </c>
      <c r="EL19" s="49">
        <f t="shared" si="132"/>
        <v>10.353540210453462</v>
      </c>
      <c r="EM19" s="49">
        <f t="shared" si="132"/>
        <v>10.213053872931084</v>
      </c>
      <c r="EN19" s="33">
        <f t="shared" si="132"/>
        <v>10.19340044569201</v>
      </c>
      <c r="EO19" s="49">
        <f t="shared" si="132"/>
        <v>10.172310002001657</v>
      </c>
      <c r="EP19" s="49">
        <f t="shared" si="132"/>
        <v>10.171647640414173</v>
      </c>
      <c r="EQ19" s="49">
        <f t="shared" si="132"/>
        <v>10.14282010987508</v>
      </c>
      <c r="ER19" s="49">
        <f t="shared" si="132"/>
        <v>10.125289212601182</v>
      </c>
      <c r="ES19" s="33">
        <f t="shared" si="132"/>
        <v>10.126548692971115</v>
      </c>
      <c r="ET19" s="49">
        <f t="shared" si="132"/>
        <v>10.116879063498697</v>
      </c>
      <c r="EU19" s="49">
        <f t="shared" si="132"/>
        <v>10.097521801047865</v>
      </c>
      <c r="EV19" s="49">
        <f t="shared" si="132"/>
        <v>10.097520876056802</v>
      </c>
      <c r="EW19" s="49">
        <f t="shared" si="132"/>
        <v>10.097519948601336</v>
      </c>
      <c r="EX19" s="33">
        <f t="shared" si="132"/>
        <v>10.097519018672465</v>
      </c>
      <c r="EY19" s="49">
        <f t="shared" si="132"/>
        <v>10.098717254306598</v>
      </c>
      <c r="EZ19" s="49">
        <f t="shared" si="132"/>
        <v>10.09267205878583</v>
      </c>
      <c r="FA19" s="49">
        <f t="shared" si="132"/>
        <v>10.086618191307762</v>
      </c>
      <c r="FB19" s="49">
        <f t="shared" si="132"/>
        <v>10.080555954745559</v>
      </c>
      <c r="FC19" s="33">
        <f t="shared" si="132"/>
        <v>10.074485644673761</v>
      </c>
      <c r="FD19" s="49">
        <f t="shared" si="132"/>
        <v>10.068407549928596</v>
      </c>
      <c r="FE19" s="49">
        <f t="shared" si="132"/>
        <v>10.062321953150956</v>
      </c>
      <c r="FF19" s="49">
        <f t="shared" si="132"/>
        <v>10.056229131313348</v>
      </c>
      <c r="FG19" s="49">
        <f t="shared" si="132"/>
        <v>10.05012935623224</v>
      </c>
      <c r="FH19" s="50">
        <f t="shared" si="132"/>
        <v>10.044022895067103</v>
      </c>
      <c r="FI19" s="33" t="s">
        <v>182</v>
      </c>
      <c r="FJ19" s="33" t="s">
        <v>182</v>
      </c>
      <c r="FK19" s="49" t="s">
        <v>182</v>
      </c>
      <c r="FL19" s="49" t="s">
        <v>182</v>
      </c>
      <c r="FM19" s="49" t="s">
        <v>182</v>
      </c>
      <c r="FN19" s="49" t="s">
        <v>182</v>
      </c>
      <c r="FO19" s="33" t="s">
        <v>182</v>
      </c>
      <c r="FP19" s="49" t="s">
        <v>182</v>
      </c>
      <c r="FQ19" s="49" t="s">
        <v>182</v>
      </c>
      <c r="FR19" s="49" t="s">
        <v>182</v>
      </c>
      <c r="FS19" s="49" t="s">
        <v>182</v>
      </c>
      <c r="FT19" s="33" t="s">
        <v>182</v>
      </c>
      <c r="FU19" s="49" t="s">
        <v>182</v>
      </c>
      <c r="FV19" s="49" t="s">
        <v>182</v>
      </c>
      <c r="FW19" s="49" t="s">
        <v>182</v>
      </c>
      <c r="FX19" s="49" t="s">
        <v>182</v>
      </c>
      <c r="FY19" s="33" t="s">
        <v>182</v>
      </c>
      <c r="FZ19" s="49" t="s">
        <v>182</v>
      </c>
      <c r="GA19" s="49" t="s">
        <v>182</v>
      </c>
      <c r="GB19" s="49" t="s">
        <v>182</v>
      </c>
      <c r="GC19" s="49" t="s">
        <v>182</v>
      </c>
      <c r="GD19" s="33" t="s">
        <v>182</v>
      </c>
      <c r="GE19" s="49" t="s">
        <v>182</v>
      </c>
      <c r="GF19" s="49" t="s">
        <v>182</v>
      </c>
      <c r="GG19" s="49" t="s">
        <v>182</v>
      </c>
      <c r="GH19" s="49" t="s">
        <v>182</v>
      </c>
      <c r="GI19" s="50" t="s">
        <v>182</v>
      </c>
      <c r="GJ19" s="42">
        <f>GJ20+GJ42+GJ55+GJ66+GJ75</f>
        <v>9598.7011557702754</v>
      </c>
      <c r="GK19" s="42">
        <f t="shared" ref="GK19:HJ19" si="133">GK20+GK42+GK55+GK66+GK75</f>
        <v>12952.172347967271</v>
      </c>
      <c r="GL19" s="52">
        <f t="shared" si="133"/>
        <v>10961.63782259439</v>
      </c>
      <c r="GM19" s="52">
        <f t="shared" si="133"/>
        <v>9598.7011557702754</v>
      </c>
      <c r="GN19" s="49">
        <f t="shared" si="133"/>
        <v>13289.171371045486</v>
      </c>
      <c r="GO19" s="49">
        <f t="shared" si="133"/>
        <v>13538.412028578616</v>
      </c>
      <c r="GP19" s="33">
        <f t="shared" si="133"/>
        <v>13891.529381412876</v>
      </c>
      <c r="GQ19" s="49">
        <f t="shared" si="133"/>
        <v>14311.796686970549</v>
      </c>
      <c r="GR19" s="49">
        <f t="shared" si="133"/>
        <v>14357.475574861934</v>
      </c>
      <c r="GS19" s="49">
        <f t="shared" si="133"/>
        <v>14369.07327526174</v>
      </c>
      <c r="GT19" s="49">
        <f t="shared" si="133"/>
        <v>14389.199349699218</v>
      </c>
      <c r="GU19" s="33">
        <f t="shared" si="133"/>
        <v>14377.424109231157</v>
      </c>
      <c r="GV19" s="49">
        <f t="shared" si="133"/>
        <v>14556.720816200599</v>
      </c>
      <c r="GW19" s="49">
        <f t="shared" si="133"/>
        <v>14781.998811017691</v>
      </c>
      <c r="GX19" s="49">
        <f t="shared" si="133"/>
        <v>15037.373359637386</v>
      </c>
      <c r="GY19" s="49">
        <f t="shared" si="133"/>
        <v>15090.072944350322</v>
      </c>
      <c r="GZ19" s="33">
        <f t="shared" si="133"/>
        <v>15063.504912898756</v>
      </c>
      <c r="HA19" s="49">
        <f t="shared" si="133"/>
        <v>14486.302713214263</v>
      </c>
      <c r="HB19" s="49">
        <f t="shared" si="133"/>
        <v>14287.373013744917</v>
      </c>
      <c r="HC19" s="49">
        <f t="shared" si="133"/>
        <v>14098.573165112437</v>
      </c>
      <c r="HD19" s="49">
        <f t="shared" si="133"/>
        <v>13870.879068663207</v>
      </c>
      <c r="HE19" s="33">
        <f t="shared" si="133"/>
        <v>13684.353053667877</v>
      </c>
      <c r="HF19" s="49">
        <f t="shared" si="133"/>
        <v>13121.030952935605</v>
      </c>
      <c r="HG19" s="49">
        <f t="shared" si="133"/>
        <v>12942.292057761417</v>
      </c>
      <c r="HH19" s="49">
        <f t="shared" si="133"/>
        <v>12771.567552012946</v>
      </c>
      <c r="HI19" s="49">
        <f t="shared" si="133"/>
        <v>12600.99201108807</v>
      </c>
      <c r="HJ19" s="53">
        <f t="shared" si="133"/>
        <v>12430.471660457544</v>
      </c>
      <c r="HK19" s="42">
        <f>HK20+HK42</f>
        <v>2049.8182274130731</v>
      </c>
      <c r="HL19" s="42">
        <f t="shared" ref="HL19:IK19" si="134">HL20+HL42</f>
        <v>2312.3916242503624</v>
      </c>
      <c r="HM19" s="52">
        <f t="shared" si="134"/>
        <v>2197.0221864994342</v>
      </c>
      <c r="HN19" s="52">
        <f>HN20+HN42</f>
        <v>2049.8182274130731</v>
      </c>
      <c r="HO19" s="49">
        <f t="shared" si="134"/>
        <v>2287.1142460394926</v>
      </c>
      <c r="HP19" s="49">
        <f t="shared" si="134"/>
        <v>2541.584838716692</v>
      </c>
      <c r="HQ19" s="33">
        <f t="shared" si="134"/>
        <v>2796.0910380209302</v>
      </c>
      <c r="HR19" s="52">
        <f t="shared" si="134"/>
        <v>2736.1122786386804</v>
      </c>
      <c r="HS19" s="52">
        <f t="shared" si="134"/>
        <v>2676.487683182917</v>
      </c>
      <c r="HT19" s="52">
        <f t="shared" si="134"/>
        <v>2616.0964262139601</v>
      </c>
      <c r="HU19" s="52">
        <f t="shared" si="134"/>
        <v>2555.7726361029081</v>
      </c>
      <c r="HV19" s="33">
        <f t="shared" si="134"/>
        <v>2495.4292139356644</v>
      </c>
      <c r="HW19" s="52">
        <f t="shared" si="134"/>
        <v>2496.4463144315387</v>
      </c>
      <c r="HX19" s="52">
        <f t="shared" si="134"/>
        <v>2497.0938504963751</v>
      </c>
      <c r="HY19" s="52">
        <f t="shared" si="134"/>
        <v>2497.7395349903477</v>
      </c>
      <c r="HZ19" s="52">
        <f t="shared" si="134"/>
        <v>2498.3828990510319</v>
      </c>
      <c r="IA19" s="33">
        <f t="shared" si="134"/>
        <v>2499.023473558841</v>
      </c>
      <c r="IB19" s="52">
        <f t="shared" si="134"/>
        <v>2431.4850279433808</v>
      </c>
      <c r="IC19" s="52">
        <f t="shared" si="134"/>
        <v>2363.8252311652054</v>
      </c>
      <c r="ID19" s="52">
        <f t="shared" si="134"/>
        <v>2296.0426112232317</v>
      </c>
      <c r="IE19" s="52">
        <f t="shared" si="134"/>
        <v>2228.1358307652099</v>
      </c>
      <c r="IF19" s="33">
        <f t="shared" si="134"/>
        <v>2160.1036872346317</v>
      </c>
      <c r="IG19" s="52">
        <f t="shared" si="134"/>
        <v>2092.5339890585883</v>
      </c>
      <c r="IH19" s="52">
        <f t="shared" si="134"/>
        <v>2024.836926481619</v>
      </c>
      <c r="II19" s="52">
        <f t="shared" si="134"/>
        <v>1957.0116998510957</v>
      </c>
      <c r="IJ19" s="52">
        <f t="shared" si="134"/>
        <v>1889.0576425601571</v>
      </c>
      <c r="IK19" s="53">
        <f t="shared" si="134"/>
        <v>1820.9742200546632</v>
      </c>
      <c r="IL19" s="42">
        <f>IL20+IL42+IL55+IL75</f>
        <v>9251.8785562956618</v>
      </c>
      <c r="IM19" s="42">
        <f>IM20+IM42+IM55+IM75</f>
        <v>8941.8019569245062</v>
      </c>
      <c r="IN19" s="52">
        <f t="shared" ref="IN19:IO19" si="135">IN20+IN42+IN55+IN75</f>
        <v>9069.7547858327944</v>
      </c>
      <c r="IO19" s="52">
        <f t="shared" si="135"/>
        <v>9251.8785562956618</v>
      </c>
      <c r="IP19" s="49">
        <f t="shared" ref="IP19" si="136">IP20+IP42+IP55+IP75</f>
        <v>9128.6668875628366</v>
      </c>
      <c r="IQ19" s="49">
        <f t="shared" ref="IQ19:IR19" si="137">IQ20+IQ42+IQ55+IQ75</f>
        <v>9066.7265394784499</v>
      </c>
      <c r="IR19" s="33">
        <f t="shared" si="137"/>
        <v>8998.4111486867314</v>
      </c>
      <c r="IS19" s="49">
        <f t="shared" ref="IS19" si="138">IS20+IS42+IS55+IS75</f>
        <v>8860.6000420665023</v>
      </c>
      <c r="IT19" s="49">
        <f t="shared" ref="IT19:IU19" si="139">IT20+IT42+IT55+IT75</f>
        <v>8704.5926644576575</v>
      </c>
      <c r="IU19" s="49">
        <f t="shared" si="139"/>
        <v>8570.5650573776511</v>
      </c>
      <c r="IV19" s="49">
        <f t="shared" ref="IV19" si="140">IV20+IV42+IV55+IV75</f>
        <v>8424.3820883925509</v>
      </c>
      <c r="IW19" s="33">
        <f t="shared" ref="IW19:IX19" si="141">IW20+IW42+IW55+IW75</f>
        <v>8271.6150932627133</v>
      </c>
      <c r="IX19" s="49">
        <f t="shared" si="141"/>
        <v>8188.6723285384633</v>
      </c>
      <c r="IY19" s="49">
        <f t="shared" ref="IY19" si="142">IY20+IY42+IY55+IY75</f>
        <v>8122.6463475272194</v>
      </c>
      <c r="IZ19" s="49">
        <f t="shared" ref="IZ19:JA19" si="143">IZ20+IZ42+IZ55+IZ75</f>
        <v>8056.1348714027117</v>
      </c>
      <c r="JA19" s="49">
        <f t="shared" si="143"/>
        <v>7990.22337798013</v>
      </c>
      <c r="JB19" s="33">
        <f t="shared" ref="JB19" si="144">JB20+JB42+JB55+JB75</f>
        <v>7924.8894228960507</v>
      </c>
      <c r="JC19" s="49">
        <f t="shared" ref="JC19:JD19" si="145">JC20+JC42+JC55+JC75</f>
        <v>7774.4216214551407</v>
      </c>
      <c r="JD19" s="49">
        <f t="shared" si="145"/>
        <v>7601.448100341172</v>
      </c>
      <c r="JE19" s="49">
        <f t="shared" ref="JE19" si="146">JE20+JE42+JE55+JE75</f>
        <v>7439.9160329125989</v>
      </c>
      <c r="JF19" s="49">
        <f t="shared" ref="JF19:JG19" si="147">JF20+JF42+JF55+JF75</f>
        <v>7279.7538209446066</v>
      </c>
      <c r="JG19" s="33">
        <f t="shared" si="147"/>
        <v>7095.3737688822011</v>
      </c>
      <c r="JH19" s="49">
        <f t="shared" ref="JH19" si="148">JH20+JH42+JH55+JH75</f>
        <v>6965.9460594678703</v>
      </c>
      <c r="JI19" s="49">
        <f t="shared" ref="JI19:JJ19" si="149">JI20+JI42+JI55+JI75</f>
        <v>6837.0173658122121</v>
      </c>
      <c r="JJ19" s="49">
        <f t="shared" si="149"/>
        <v>6708.3937171599628</v>
      </c>
      <c r="JK19" s="49">
        <f t="shared" ref="JK19" si="150">JK20+JK42+JK55+JK75</f>
        <v>6580.6108484181186</v>
      </c>
      <c r="JL19" s="53">
        <f t="shared" ref="JL19" si="151">JL20+JL42+JL55+JL75</f>
        <v>6453.2370333465933</v>
      </c>
    </row>
    <row r="20" spans="1:272" s="61" customFormat="1" outlineLevel="1" x14ac:dyDescent="0.25">
      <c r="A20" s="46" t="s">
        <v>3</v>
      </c>
      <c r="B20" s="46" t="s">
        <v>13</v>
      </c>
      <c r="C20" s="51">
        <v>6716.5059573836015</v>
      </c>
      <c r="D20" s="51">
        <v>6730.613498265393</v>
      </c>
      <c r="E20" s="52">
        <v>6799.931427114032</v>
      </c>
      <c r="F20" s="52">
        <v>6716.5059573836015</v>
      </c>
      <c r="G20" s="52">
        <v>6846.5117093194813</v>
      </c>
      <c r="H20" s="52">
        <v>7035.4588112097408</v>
      </c>
      <c r="I20" s="51">
        <v>7224.4059131000004</v>
      </c>
      <c r="J20" s="52">
        <v>7020.8298262200005</v>
      </c>
      <c r="K20" s="52">
        <v>6817.2537393400007</v>
      </c>
      <c r="L20" s="52">
        <v>6613.6776524600009</v>
      </c>
      <c r="M20" s="52">
        <v>6410.1015655800002</v>
      </c>
      <c r="N20" s="51">
        <v>6206.5254786999994</v>
      </c>
      <c r="O20" s="52">
        <v>6148.6213212599987</v>
      </c>
      <c r="P20" s="52">
        <v>6090.7171638199998</v>
      </c>
      <c r="Q20" s="52">
        <v>6032.813006379999</v>
      </c>
      <c r="R20" s="52">
        <v>5974.9088489399992</v>
      </c>
      <c r="S20" s="51">
        <v>5917.0046915000003</v>
      </c>
      <c r="T20" s="52">
        <v>5701.9341012999994</v>
      </c>
      <c r="U20" s="52">
        <v>5486.8635111000012</v>
      </c>
      <c r="V20" s="52">
        <v>5271.7929209000004</v>
      </c>
      <c r="W20" s="52">
        <v>5056.7223306999995</v>
      </c>
      <c r="X20" s="51">
        <v>4841.6517404999995</v>
      </c>
      <c r="Y20" s="52">
        <v>4647.5237416599994</v>
      </c>
      <c r="Z20" s="52">
        <v>4453.3957428199992</v>
      </c>
      <c r="AA20" s="52">
        <v>4259.2677439799991</v>
      </c>
      <c r="AB20" s="52">
        <v>4065.1397451399994</v>
      </c>
      <c r="AC20" s="53">
        <v>3871.0117462999997</v>
      </c>
      <c r="AD20" s="51">
        <v>0.62288476078168009</v>
      </c>
      <c r="AE20" s="51">
        <v>0.60375289761157003</v>
      </c>
      <c r="AF20" s="52">
        <v>0.58325489849071999</v>
      </c>
      <c r="AG20" s="52">
        <v>0.62288476078168009</v>
      </c>
      <c r="AH20" s="52">
        <v>0.54088266478778668</v>
      </c>
      <c r="AI20" s="52">
        <v>0.46169463239389341</v>
      </c>
      <c r="AJ20" s="51">
        <v>0.38250660000000003</v>
      </c>
      <c r="AK20" s="52">
        <v>0.37074839999999998</v>
      </c>
      <c r="AL20" s="52">
        <v>0.35899020000000004</v>
      </c>
      <c r="AM20" s="52">
        <v>0.34723199999999999</v>
      </c>
      <c r="AN20" s="52">
        <v>0.33547380000000004</v>
      </c>
      <c r="AO20" s="51">
        <v>0.32371559999999999</v>
      </c>
      <c r="AP20" s="52">
        <v>0.32342909999999997</v>
      </c>
      <c r="AQ20" s="52">
        <v>0.3231426</v>
      </c>
      <c r="AR20" s="52">
        <v>0.32285609999999998</v>
      </c>
      <c r="AS20" s="52">
        <v>0.32256960000000001</v>
      </c>
      <c r="AT20" s="51">
        <v>0.32228310000000004</v>
      </c>
      <c r="AU20" s="52">
        <v>0.31486606</v>
      </c>
      <c r="AV20" s="52">
        <v>0.30744902000000002</v>
      </c>
      <c r="AW20" s="52">
        <v>0.30003197999999998</v>
      </c>
      <c r="AX20" s="52">
        <v>0.29261493999999999</v>
      </c>
      <c r="AY20" s="51">
        <v>0.2851979</v>
      </c>
      <c r="AZ20" s="52">
        <v>0.28461565999999999</v>
      </c>
      <c r="BA20" s="52">
        <v>0.28403341999999998</v>
      </c>
      <c r="BB20" s="52">
        <v>0.28345118000000002</v>
      </c>
      <c r="BC20" s="52">
        <v>0.28286894000000001</v>
      </c>
      <c r="BD20" s="53">
        <v>0.2822867</v>
      </c>
      <c r="BE20" s="51">
        <v>12.922488859107698</v>
      </c>
      <c r="BF20" s="51">
        <v>10.34130804198133</v>
      </c>
      <c r="BG20" s="52">
        <v>10.87971926385913</v>
      </c>
      <c r="BH20" s="52">
        <v>12.922488859107698</v>
      </c>
      <c r="BI20" s="52">
        <v>12.435578242138465</v>
      </c>
      <c r="BJ20" s="52">
        <v>11.967730121069232</v>
      </c>
      <c r="BK20" s="51">
        <v>11.499882000000001</v>
      </c>
      <c r="BL20" s="52">
        <v>11.061666800000001</v>
      </c>
      <c r="BM20" s="52">
        <v>10.623451600000001</v>
      </c>
      <c r="BN20" s="52">
        <v>10.185236400000001</v>
      </c>
      <c r="BO20" s="52">
        <v>9.7470212000000007</v>
      </c>
      <c r="BP20" s="51">
        <v>9.3088060000000006</v>
      </c>
      <c r="BQ20" s="52">
        <v>9.2845965600000007</v>
      </c>
      <c r="BR20" s="52">
        <v>9.2603871200000007</v>
      </c>
      <c r="BS20" s="52">
        <v>9.2361776800000008</v>
      </c>
      <c r="BT20" s="52">
        <v>9.2119682400000009</v>
      </c>
      <c r="BU20" s="51">
        <v>9.1877587999999992</v>
      </c>
      <c r="BV20" s="52">
        <v>8.8214683000000012</v>
      </c>
      <c r="BW20" s="52">
        <v>8.4551777999999995</v>
      </c>
      <c r="BX20" s="52">
        <v>8.0888872999999997</v>
      </c>
      <c r="BY20" s="52">
        <v>7.7225968000000016</v>
      </c>
      <c r="BZ20" s="51">
        <v>7.3563063</v>
      </c>
      <c r="CA20" s="52">
        <v>7.2777230199999998</v>
      </c>
      <c r="CB20" s="52">
        <v>7.1991397399999997</v>
      </c>
      <c r="CC20" s="52">
        <v>7.1205564599999995</v>
      </c>
      <c r="CD20" s="52">
        <v>7.0419731799999994</v>
      </c>
      <c r="CE20" s="53">
        <v>6.9633899000000001</v>
      </c>
      <c r="CF20" s="51" t="s">
        <v>183</v>
      </c>
      <c r="CG20" s="51" t="s">
        <v>183</v>
      </c>
      <c r="CH20" s="52" t="s">
        <v>183</v>
      </c>
      <c r="CI20" s="52" t="s">
        <v>183</v>
      </c>
      <c r="CJ20" s="52" t="s">
        <v>183</v>
      </c>
      <c r="CK20" s="52" t="s">
        <v>183</v>
      </c>
      <c r="CL20" s="51" t="s">
        <v>183</v>
      </c>
      <c r="CM20" s="52" t="s">
        <v>183</v>
      </c>
      <c r="CN20" s="52" t="s">
        <v>183</v>
      </c>
      <c r="CO20" s="52" t="s">
        <v>183</v>
      </c>
      <c r="CP20" s="52" t="s">
        <v>183</v>
      </c>
      <c r="CQ20" s="51" t="s">
        <v>183</v>
      </c>
      <c r="CR20" s="52" t="s">
        <v>183</v>
      </c>
      <c r="CS20" s="52" t="s">
        <v>183</v>
      </c>
      <c r="CT20" s="52" t="s">
        <v>183</v>
      </c>
      <c r="CU20" s="52" t="s">
        <v>183</v>
      </c>
      <c r="CV20" s="51" t="s">
        <v>183</v>
      </c>
      <c r="CW20" s="52" t="s">
        <v>183</v>
      </c>
      <c r="CX20" s="52" t="s">
        <v>183</v>
      </c>
      <c r="CY20" s="52" t="s">
        <v>183</v>
      </c>
      <c r="CZ20" s="52" t="s">
        <v>183</v>
      </c>
      <c r="DA20" s="51" t="s">
        <v>183</v>
      </c>
      <c r="DB20" s="52" t="s">
        <v>183</v>
      </c>
      <c r="DC20" s="52" t="s">
        <v>183</v>
      </c>
      <c r="DD20" s="52" t="s">
        <v>183</v>
      </c>
      <c r="DE20" s="52" t="s">
        <v>183</v>
      </c>
      <c r="DF20" s="53" t="s">
        <v>183</v>
      </c>
      <c r="DG20" s="51" t="s">
        <v>183</v>
      </c>
      <c r="DH20" s="51" t="s">
        <v>183</v>
      </c>
      <c r="DI20" s="52" t="s">
        <v>183</v>
      </c>
      <c r="DJ20" s="52" t="s">
        <v>183</v>
      </c>
      <c r="DK20" s="52" t="s">
        <v>183</v>
      </c>
      <c r="DL20" s="52" t="s">
        <v>183</v>
      </c>
      <c r="DM20" s="51" t="s">
        <v>183</v>
      </c>
      <c r="DN20" s="52" t="s">
        <v>183</v>
      </c>
      <c r="DO20" s="52" t="s">
        <v>183</v>
      </c>
      <c r="DP20" s="52" t="s">
        <v>183</v>
      </c>
      <c r="DQ20" s="52" t="s">
        <v>183</v>
      </c>
      <c r="DR20" s="51" t="s">
        <v>183</v>
      </c>
      <c r="DS20" s="52" t="s">
        <v>183</v>
      </c>
      <c r="DT20" s="52" t="s">
        <v>183</v>
      </c>
      <c r="DU20" s="52" t="s">
        <v>183</v>
      </c>
      <c r="DV20" s="52" t="s">
        <v>183</v>
      </c>
      <c r="DW20" s="51" t="s">
        <v>183</v>
      </c>
      <c r="DX20" s="52" t="s">
        <v>183</v>
      </c>
      <c r="DY20" s="52" t="s">
        <v>183</v>
      </c>
      <c r="DZ20" s="52" t="s">
        <v>183</v>
      </c>
      <c r="EA20" s="52" t="s">
        <v>183</v>
      </c>
      <c r="EB20" s="51" t="s">
        <v>183</v>
      </c>
      <c r="EC20" s="52" t="s">
        <v>183</v>
      </c>
      <c r="ED20" s="52" t="s">
        <v>183</v>
      </c>
      <c r="EE20" s="52" t="s">
        <v>183</v>
      </c>
      <c r="EF20" s="52" t="s">
        <v>183</v>
      </c>
      <c r="EG20" s="53" t="s">
        <v>183</v>
      </c>
      <c r="EH20" s="51" t="s">
        <v>183</v>
      </c>
      <c r="EI20" s="51" t="s">
        <v>183</v>
      </c>
      <c r="EJ20" s="52" t="s">
        <v>183</v>
      </c>
      <c r="EK20" s="52" t="s">
        <v>183</v>
      </c>
      <c r="EL20" s="52" t="s">
        <v>183</v>
      </c>
      <c r="EM20" s="52" t="s">
        <v>183</v>
      </c>
      <c r="EN20" s="51" t="s">
        <v>183</v>
      </c>
      <c r="EO20" s="52" t="s">
        <v>183</v>
      </c>
      <c r="EP20" s="52" t="s">
        <v>183</v>
      </c>
      <c r="EQ20" s="52" t="s">
        <v>183</v>
      </c>
      <c r="ER20" s="52" t="s">
        <v>183</v>
      </c>
      <c r="ES20" s="51" t="s">
        <v>183</v>
      </c>
      <c r="ET20" s="52" t="s">
        <v>183</v>
      </c>
      <c r="EU20" s="52" t="s">
        <v>183</v>
      </c>
      <c r="EV20" s="52" t="s">
        <v>183</v>
      </c>
      <c r="EW20" s="52" t="s">
        <v>183</v>
      </c>
      <c r="EX20" s="51" t="s">
        <v>183</v>
      </c>
      <c r="EY20" s="52" t="s">
        <v>183</v>
      </c>
      <c r="EZ20" s="52" t="s">
        <v>183</v>
      </c>
      <c r="FA20" s="52" t="s">
        <v>183</v>
      </c>
      <c r="FB20" s="52" t="s">
        <v>183</v>
      </c>
      <c r="FC20" s="51" t="s">
        <v>183</v>
      </c>
      <c r="FD20" s="52" t="s">
        <v>183</v>
      </c>
      <c r="FE20" s="52" t="s">
        <v>183</v>
      </c>
      <c r="FF20" s="52" t="s">
        <v>183</v>
      </c>
      <c r="FG20" s="52" t="s">
        <v>183</v>
      </c>
      <c r="FH20" s="53" t="s">
        <v>183</v>
      </c>
      <c r="FI20" s="51" t="s">
        <v>183</v>
      </c>
      <c r="FJ20" s="51" t="s">
        <v>183</v>
      </c>
      <c r="FK20" s="52" t="s">
        <v>183</v>
      </c>
      <c r="FL20" s="52" t="s">
        <v>183</v>
      </c>
      <c r="FM20" s="52" t="s">
        <v>183</v>
      </c>
      <c r="FN20" s="52" t="s">
        <v>183</v>
      </c>
      <c r="FO20" s="51" t="s">
        <v>183</v>
      </c>
      <c r="FP20" s="52" t="s">
        <v>183</v>
      </c>
      <c r="FQ20" s="52" t="s">
        <v>183</v>
      </c>
      <c r="FR20" s="52" t="s">
        <v>183</v>
      </c>
      <c r="FS20" s="52" t="s">
        <v>183</v>
      </c>
      <c r="FT20" s="51" t="s">
        <v>183</v>
      </c>
      <c r="FU20" s="52" t="s">
        <v>183</v>
      </c>
      <c r="FV20" s="52" t="s">
        <v>183</v>
      </c>
      <c r="FW20" s="52" t="s">
        <v>183</v>
      </c>
      <c r="FX20" s="52" t="s">
        <v>183</v>
      </c>
      <c r="FY20" s="51" t="s">
        <v>183</v>
      </c>
      <c r="FZ20" s="52" t="s">
        <v>183</v>
      </c>
      <c r="GA20" s="52" t="s">
        <v>183</v>
      </c>
      <c r="GB20" s="52" t="s">
        <v>183</v>
      </c>
      <c r="GC20" s="52" t="s">
        <v>183</v>
      </c>
      <c r="GD20" s="51" t="s">
        <v>183</v>
      </c>
      <c r="GE20" s="52" t="s">
        <v>183</v>
      </c>
      <c r="GF20" s="52" t="s">
        <v>183</v>
      </c>
      <c r="GG20" s="52" t="s">
        <v>183</v>
      </c>
      <c r="GH20" s="52" t="s">
        <v>183</v>
      </c>
      <c r="GI20" s="53" t="s">
        <v>183</v>
      </c>
      <c r="GJ20" s="51">
        <v>7225.1878375742353</v>
      </c>
      <c r="GK20" s="51">
        <v>7169.0645628031734</v>
      </c>
      <c r="GL20" s="52">
        <v>7245.734368460744</v>
      </c>
      <c r="GM20" s="52">
        <v>7225.1878375742353</v>
      </c>
      <c r="GN20" s="52">
        <v>7318.5841994797038</v>
      </c>
      <c r="GO20" s="52">
        <v>7472.2370646898507</v>
      </c>
      <c r="GP20" s="51">
        <v>7625.8899298999995</v>
      </c>
      <c r="GQ20" s="52">
        <v>7407.8545194200005</v>
      </c>
      <c r="GR20" s="52">
        <v>7189.8191089399998</v>
      </c>
      <c r="GS20" s="52">
        <v>6971.7836984599999</v>
      </c>
      <c r="GT20" s="52">
        <v>6753.7482879799991</v>
      </c>
      <c r="GU20" s="51">
        <v>6535.7128774999992</v>
      </c>
      <c r="GV20" s="52">
        <v>6477.1181070599996</v>
      </c>
      <c r="GW20" s="52">
        <v>6418.52333662</v>
      </c>
      <c r="GX20" s="52">
        <v>6359.9285661799995</v>
      </c>
      <c r="GY20" s="52">
        <v>6301.333795739999</v>
      </c>
      <c r="GZ20" s="51">
        <v>6242.7390253000003</v>
      </c>
      <c r="HA20" s="52">
        <v>6016.3008946799991</v>
      </c>
      <c r="HB20" s="52">
        <v>5789.8627640600007</v>
      </c>
      <c r="HC20" s="52">
        <v>5563.4246334400004</v>
      </c>
      <c r="HD20" s="52">
        <v>5336.9865028200002</v>
      </c>
      <c r="HE20" s="51">
        <v>5110.5483721999999</v>
      </c>
      <c r="HF20" s="52">
        <v>4914.2822838399989</v>
      </c>
      <c r="HG20" s="52">
        <v>4718.0161954799996</v>
      </c>
      <c r="HH20" s="52">
        <v>4521.7501071199995</v>
      </c>
      <c r="HI20" s="52">
        <v>4325.4840187600003</v>
      </c>
      <c r="HJ20" s="53">
        <v>4129.2179304000001</v>
      </c>
      <c r="HK20" s="51">
        <v>1602.5634761185254</v>
      </c>
      <c r="HL20" s="51">
        <v>1832.0121433991617</v>
      </c>
      <c r="HM20" s="52">
        <v>1840.9082215438023</v>
      </c>
      <c r="HN20" s="52">
        <v>1602.5634761185254</v>
      </c>
      <c r="HO20" s="52">
        <v>1828.747671707705</v>
      </c>
      <c r="HP20" s="52">
        <v>2078.1859114038525</v>
      </c>
      <c r="HQ20" s="51">
        <v>2327.6241510999998</v>
      </c>
      <c r="HR20" s="52">
        <v>2262.6765193800002</v>
      </c>
      <c r="HS20" s="52">
        <v>2197.7288876599996</v>
      </c>
      <c r="HT20" s="52">
        <v>2132.7812559399995</v>
      </c>
      <c r="HU20" s="52">
        <v>2067.8336242199998</v>
      </c>
      <c r="HV20" s="51">
        <v>2002.8859924999999</v>
      </c>
      <c r="HW20" s="52">
        <v>1999.4791936199997</v>
      </c>
      <c r="HX20" s="52">
        <v>1996.0723947399997</v>
      </c>
      <c r="HY20" s="52">
        <v>1992.6655958599997</v>
      </c>
      <c r="HZ20" s="52">
        <v>1989.2587969799995</v>
      </c>
      <c r="IA20" s="51">
        <v>1985.8519981000002</v>
      </c>
      <c r="IB20" s="52">
        <v>1914.3859239999999</v>
      </c>
      <c r="IC20" s="52">
        <v>1842.9198499000001</v>
      </c>
      <c r="ID20" s="52">
        <v>1771.4537757999999</v>
      </c>
      <c r="IE20" s="52">
        <v>1699.9877017000001</v>
      </c>
      <c r="IF20" s="51">
        <v>1628.5216275999999</v>
      </c>
      <c r="IG20" s="52">
        <v>1557.6444297800001</v>
      </c>
      <c r="IH20" s="52">
        <v>1486.7672319599999</v>
      </c>
      <c r="II20" s="52">
        <v>1415.8900341400001</v>
      </c>
      <c r="IJ20" s="52">
        <v>1345.0128363199997</v>
      </c>
      <c r="IK20" s="53">
        <v>1274.1356384999999</v>
      </c>
      <c r="IL20" s="51">
        <v>5618.1251028696761</v>
      </c>
      <c r="IM20" s="51">
        <v>5335.3215881531432</v>
      </c>
      <c r="IN20" s="52">
        <v>5402.8799840829415</v>
      </c>
      <c r="IO20" s="52">
        <v>5618.1251028696761</v>
      </c>
      <c r="IP20" s="52">
        <v>5485.7994555146433</v>
      </c>
      <c r="IQ20" s="52">
        <v>5390.4762673573214</v>
      </c>
      <c r="IR20" s="51">
        <v>5295.1530791999994</v>
      </c>
      <c r="IS20" s="52">
        <v>5142.0345287000009</v>
      </c>
      <c r="IT20" s="52">
        <v>4988.9159781999997</v>
      </c>
      <c r="IU20" s="52">
        <v>4835.7974277000003</v>
      </c>
      <c r="IV20" s="52">
        <v>4682.6788771999991</v>
      </c>
      <c r="IW20" s="51">
        <v>4529.5603266999997</v>
      </c>
      <c r="IX20" s="52">
        <v>4474.3472749199991</v>
      </c>
      <c r="IY20" s="52">
        <v>4419.1342231399994</v>
      </c>
      <c r="IZ20" s="52">
        <v>4363.9211713599989</v>
      </c>
      <c r="JA20" s="52">
        <v>4308.7081195799992</v>
      </c>
      <c r="JB20" s="51">
        <v>4253.4950677999996</v>
      </c>
      <c r="JC20" s="52">
        <v>4098.4999027600006</v>
      </c>
      <c r="JD20" s="52">
        <v>3943.5047377200003</v>
      </c>
      <c r="JE20" s="52">
        <v>3788.50957268</v>
      </c>
      <c r="JF20" s="52">
        <v>3633.5144076399997</v>
      </c>
      <c r="JG20" s="51">
        <v>3478.5192425999999</v>
      </c>
      <c r="JH20" s="52">
        <v>3353.1112205599998</v>
      </c>
      <c r="JI20" s="52">
        <v>3227.7031985199997</v>
      </c>
      <c r="JJ20" s="52">
        <v>3102.2951764799996</v>
      </c>
      <c r="JK20" s="52">
        <v>2976.8871544399999</v>
      </c>
      <c r="JL20" s="53">
        <v>2851.4791324000003</v>
      </c>
    </row>
    <row r="21" spans="1:272" s="61" customFormat="1" outlineLevel="1" x14ac:dyDescent="0.25">
      <c r="A21" s="46" t="s">
        <v>16</v>
      </c>
      <c r="B21" s="46" t="s">
        <v>13</v>
      </c>
      <c r="C21" s="51">
        <v>6716.4902763836017</v>
      </c>
      <c r="D21" s="51">
        <v>6730.6005568653927</v>
      </c>
      <c r="E21" s="52">
        <v>6799.9195711140319</v>
      </c>
      <c r="F21" s="52">
        <v>6716.4902763836017</v>
      </c>
      <c r="G21" s="52">
        <v>6846.4998992194814</v>
      </c>
      <c r="H21" s="52">
        <v>7035.450872009741</v>
      </c>
      <c r="I21" s="51">
        <v>7224.4018448000006</v>
      </c>
      <c r="J21" s="52">
        <v>7020.8258963400003</v>
      </c>
      <c r="K21" s="52">
        <v>6817.2499478800009</v>
      </c>
      <c r="L21" s="52">
        <v>6613.6739994200007</v>
      </c>
      <c r="M21" s="52">
        <v>6410.0980509600004</v>
      </c>
      <c r="N21" s="51">
        <v>6206.5221024999992</v>
      </c>
      <c r="O21" s="52">
        <v>6148.6179774199991</v>
      </c>
      <c r="P21" s="52">
        <v>6090.7138523399999</v>
      </c>
      <c r="Q21" s="52">
        <v>6032.8097272599989</v>
      </c>
      <c r="R21" s="52">
        <v>5974.9056021799988</v>
      </c>
      <c r="S21" s="51">
        <v>5917.0014771000006</v>
      </c>
      <c r="T21" s="52">
        <v>5701.9309704799998</v>
      </c>
      <c r="U21" s="52">
        <v>5486.8604638600009</v>
      </c>
      <c r="V21" s="52">
        <v>5271.7899572400001</v>
      </c>
      <c r="W21" s="52">
        <v>5056.7194506199994</v>
      </c>
      <c r="X21" s="51">
        <v>4841.6489439999996</v>
      </c>
      <c r="Y21" s="52">
        <v>4647.5210117999995</v>
      </c>
      <c r="Z21" s="52">
        <v>4453.3930795999995</v>
      </c>
      <c r="AA21" s="52">
        <v>4259.2651473999995</v>
      </c>
      <c r="AB21" s="52">
        <v>4065.1372151999994</v>
      </c>
      <c r="AC21" s="53">
        <v>3871.0092829999999</v>
      </c>
      <c r="AD21" s="51">
        <v>0.62288476078168009</v>
      </c>
      <c r="AE21" s="51">
        <v>0.60375289761157003</v>
      </c>
      <c r="AF21" s="52">
        <v>0.58325489849071999</v>
      </c>
      <c r="AG21" s="52">
        <v>0.62288476078168009</v>
      </c>
      <c r="AH21" s="52">
        <v>0.54088266478778668</v>
      </c>
      <c r="AI21" s="52">
        <v>0.46169463239389341</v>
      </c>
      <c r="AJ21" s="51">
        <v>0.38250660000000003</v>
      </c>
      <c r="AK21" s="52">
        <v>0.37074839999999998</v>
      </c>
      <c r="AL21" s="52">
        <v>0.35899020000000004</v>
      </c>
      <c r="AM21" s="52">
        <v>0.34723199999999999</v>
      </c>
      <c r="AN21" s="52">
        <v>0.33547380000000004</v>
      </c>
      <c r="AO21" s="51">
        <v>0.32371559999999999</v>
      </c>
      <c r="AP21" s="52">
        <v>0.32342909999999997</v>
      </c>
      <c r="AQ21" s="52">
        <v>0.3231426</v>
      </c>
      <c r="AR21" s="52">
        <v>0.32285609999999998</v>
      </c>
      <c r="AS21" s="52">
        <v>0.32256960000000001</v>
      </c>
      <c r="AT21" s="51">
        <v>0.32228310000000004</v>
      </c>
      <c r="AU21" s="52">
        <v>0.31486606</v>
      </c>
      <c r="AV21" s="52">
        <v>0.30744902000000002</v>
      </c>
      <c r="AW21" s="52">
        <v>0.30003197999999998</v>
      </c>
      <c r="AX21" s="52">
        <v>0.29261493999999999</v>
      </c>
      <c r="AY21" s="51">
        <v>0.2851979</v>
      </c>
      <c r="AZ21" s="52">
        <v>0.28461565999999999</v>
      </c>
      <c r="BA21" s="52">
        <v>0.28403341999999998</v>
      </c>
      <c r="BB21" s="52">
        <v>0.28345118000000002</v>
      </c>
      <c r="BC21" s="52">
        <v>0.28286894000000001</v>
      </c>
      <c r="BD21" s="53">
        <v>0.2822867</v>
      </c>
      <c r="BE21" s="51">
        <v>6.8150908591076993</v>
      </c>
      <c r="BF21" s="51">
        <v>6.2293210419813301</v>
      </c>
      <c r="BG21" s="52">
        <v>6.2165682638591306</v>
      </c>
      <c r="BH21" s="52">
        <v>6.8150908591076993</v>
      </c>
      <c r="BI21" s="52">
        <v>7.1953525754717989</v>
      </c>
      <c r="BJ21" s="52">
        <v>7.5946767877358994</v>
      </c>
      <c r="BK21" s="51">
        <v>7.9940010000000008</v>
      </c>
      <c r="BL21" s="52">
        <v>7.6750707</v>
      </c>
      <c r="BM21" s="52">
        <v>7.356140400000001</v>
      </c>
      <c r="BN21" s="52">
        <v>7.0372100999999994</v>
      </c>
      <c r="BO21" s="52">
        <v>6.7182797999999995</v>
      </c>
      <c r="BP21" s="51">
        <v>6.3993494999999996</v>
      </c>
      <c r="BQ21" s="52">
        <v>6.4030284599999998</v>
      </c>
      <c r="BR21" s="52">
        <v>6.40670742</v>
      </c>
      <c r="BS21" s="52">
        <v>6.4103863800000003</v>
      </c>
      <c r="BT21" s="52">
        <v>6.4140653400000014</v>
      </c>
      <c r="BU21" s="51">
        <v>6.4177442999999998</v>
      </c>
      <c r="BV21" s="52">
        <v>6.1234735800000006</v>
      </c>
      <c r="BW21" s="52">
        <v>5.8292028599999997</v>
      </c>
      <c r="BX21" s="52">
        <v>5.5349321399999996</v>
      </c>
      <c r="BY21" s="52">
        <v>5.2406614200000003</v>
      </c>
      <c r="BZ21" s="51">
        <v>4.9463907000000003</v>
      </c>
      <c r="CA21" s="52">
        <v>4.9252286400000003</v>
      </c>
      <c r="CB21" s="52">
        <v>4.9040665800000003</v>
      </c>
      <c r="CC21" s="52">
        <v>4.8829045199999994</v>
      </c>
      <c r="CD21" s="52">
        <v>4.8617424599999994</v>
      </c>
      <c r="CE21" s="53">
        <v>4.8405804000000003</v>
      </c>
      <c r="CF21" s="51" t="s">
        <v>183</v>
      </c>
      <c r="CG21" s="51" t="s">
        <v>183</v>
      </c>
      <c r="CH21" s="52" t="s">
        <v>183</v>
      </c>
      <c r="CI21" s="52" t="s">
        <v>183</v>
      </c>
      <c r="CJ21" s="52" t="s">
        <v>183</v>
      </c>
      <c r="CK21" s="52" t="s">
        <v>183</v>
      </c>
      <c r="CL21" s="51" t="s">
        <v>183</v>
      </c>
      <c r="CM21" s="52" t="s">
        <v>183</v>
      </c>
      <c r="CN21" s="52" t="s">
        <v>183</v>
      </c>
      <c r="CO21" s="52" t="s">
        <v>183</v>
      </c>
      <c r="CP21" s="52" t="s">
        <v>183</v>
      </c>
      <c r="CQ21" s="51" t="s">
        <v>183</v>
      </c>
      <c r="CR21" s="52" t="s">
        <v>183</v>
      </c>
      <c r="CS21" s="52" t="s">
        <v>183</v>
      </c>
      <c r="CT21" s="52" t="s">
        <v>183</v>
      </c>
      <c r="CU21" s="52" t="s">
        <v>183</v>
      </c>
      <c r="CV21" s="51" t="s">
        <v>183</v>
      </c>
      <c r="CW21" s="52" t="s">
        <v>183</v>
      </c>
      <c r="CX21" s="52" t="s">
        <v>183</v>
      </c>
      <c r="CY21" s="52" t="s">
        <v>183</v>
      </c>
      <c r="CZ21" s="52" t="s">
        <v>183</v>
      </c>
      <c r="DA21" s="51" t="s">
        <v>183</v>
      </c>
      <c r="DB21" s="52" t="s">
        <v>183</v>
      </c>
      <c r="DC21" s="52" t="s">
        <v>183</v>
      </c>
      <c r="DD21" s="52" t="s">
        <v>183</v>
      </c>
      <c r="DE21" s="52" t="s">
        <v>183</v>
      </c>
      <c r="DF21" s="53" t="s">
        <v>183</v>
      </c>
      <c r="DG21" s="51" t="s">
        <v>183</v>
      </c>
      <c r="DH21" s="51" t="s">
        <v>183</v>
      </c>
      <c r="DI21" s="52" t="s">
        <v>183</v>
      </c>
      <c r="DJ21" s="52" t="s">
        <v>183</v>
      </c>
      <c r="DK21" s="52" t="s">
        <v>183</v>
      </c>
      <c r="DL21" s="52" t="s">
        <v>183</v>
      </c>
      <c r="DM21" s="51" t="s">
        <v>183</v>
      </c>
      <c r="DN21" s="52" t="s">
        <v>183</v>
      </c>
      <c r="DO21" s="52" t="s">
        <v>183</v>
      </c>
      <c r="DP21" s="52" t="s">
        <v>183</v>
      </c>
      <c r="DQ21" s="52" t="s">
        <v>183</v>
      </c>
      <c r="DR21" s="51" t="s">
        <v>183</v>
      </c>
      <c r="DS21" s="52" t="s">
        <v>183</v>
      </c>
      <c r="DT21" s="52" t="s">
        <v>183</v>
      </c>
      <c r="DU21" s="52" t="s">
        <v>183</v>
      </c>
      <c r="DV21" s="52" t="s">
        <v>183</v>
      </c>
      <c r="DW21" s="51" t="s">
        <v>183</v>
      </c>
      <c r="DX21" s="52" t="s">
        <v>183</v>
      </c>
      <c r="DY21" s="52" t="s">
        <v>183</v>
      </c>
      <c r="DZ21" s="52" t="s">
        <v>183</v>
      </c>
      <c r="EA21" s="52" t="s">
        <v>183</v>
      </c>
      <c r="EB21" s="51" t="s">
        <v>183</v>
      </c>
      <c r="EC21" s="52" t="s">
        <v>183</v>
      </c>
      <c r="ED21" s="52" t="s">
        <v>183</v>
      </c>
      <c r="EE21" s="52" t="s">
        <v>183</v>
      </c>
      <c r="EF21" s="52" t="s">
        <v>183</v>
      </c>
      <c r="EG21" s="53" t="s">
        <v>183</v>
      </c>
      <c r="EH21" s="51" t="s">
        <v>183</v>
      </c>
      <c r="EI21" s="51" t="s">
        <v>183</v>
      </c>
      <c r="EJ21" s="52" t="s">
        <v>183</v>
      </c>
      <c r="EK21" s="52" t="s">
        <v>183</v>
      </c>
      <c r="EL21" s="52" t="s">
        <v>183</v>
      </c>
      <c r="EM21" s="52" t="s">
        <v>183</v>
      </c>
      <c r="EN21" s="51" t="s">
        <v>183</v>
      </c>
      <c r="EO21" s="52" t="s">
        <v>183</v>
      </c>
      <c r="EP21" s="52" t="s">
        <v>183</v>
      </c>
      <c r="EQ21" s="52" t="s">
        <v>183</v>
      </c>
      <c r="ER21" s="52" t="s">
        <v>183</v>
      </c>
      <c r="ES21" s="51" t="s">
        <v>183</v>
      </c>
      <c r="ET21" s="52" t="s">
        <v>183</v>
      </c>
      <c r="EU21" s="52" t="s">
        <v>183</v>
      </c>
      <c r="EV21" s="52" t="s">
        <v>183</v>
      </c>
      <c r="EW21" s="52" t="s">
        <v>183</v>
      </c>
      <c r="EX21" s="51" t="s">
        <v>183</v>
      </c>
      <c r="EY21" s="52" t="s">
        <v>183</v>
      </c>
      <c r="EZ21" s="52" t="s">
        <v>183</v>
      </c>
      <c r="FA21" s="52" t="s">
        <v>183</v>
      </c>
      <c r="FB21" s="52" t="s">
        <v>183</v>
      </c>
      <c r="FC21" s="51" t="s">
        <v>183</v>
      </c>
      <c r="FD21" s="52" t="s">
        <v>183</v>
      </c>
      <c r="FE21" s="52" t="s">
        <v>183</v>
      </c>
      <c r="FF21" s="52" t="s">
        <v>183</v>
      </c>
      <c r="FG21" s="52" t="s">
        <v>183</v>
      </c>
      <c r="FH21" s="53" t="s">
        <v>183</v>
      </c>
      <c r="FI21" s="51" t="s">
        <v>183</v>
      </c>
      <c r="FJ21" s="51" t="s">
        <v>183</v>
      </c>
      <c r="FK21" s="52" t="s">
        <v>183</v>
      </c>
      <c r="FL21" s="52" t="s">
        <v>183</v>
      </c>
      <c r="FM21" s="52" t="s">
        <v>183</v>
      </c>
      <c r="FN21" s="52" t="s">
        <v>183</v>
      </c>
      <c r="FO21" s="51" t="s">
        <v>183</v>
      </c>
      <c r="FP21" s="52" t="s">
        <v>183</v>
      </c>
      <c r="FQ21" s="52" t="s">
        <v>183</v>
      </c>
      <c r="FR21" s="52" t="s">
        <v>183</v>
      </c>
      <c r="FS21" s="52" t="s">
        <v>183</v>
      </c>
      <c r="FT21" s="51" t="s">
        <v>183</v>
      </c>
      <c r="FU21" s="52" t="s">
        <v>183</v>
      </c>
      <c r="FV21" s="52" t="s">
        <v>183</v>
      </c>
      <c r="FW21" s="52" t="s">
        <v>183</v>
      </c>
      <c r="FX21" s="52" t="s">
        <v>183</v>
      </c>
      <c r="FY21" s="51" t="s">
        <v>183</v>
      </c>
      <c r="FZ21" s="52" t="s">
        <v>183</v>
      </c>
      <c r="GA21" s="52" t="s">
        <v>183</v>
      </c>
      <c r="GB21" s="52" t="s">
        <v>183</v>
      </c>
      <c r="GC21" s="52" t="s">
        <v>183</v>
      </c>
      <c r="GD21" s="51" t="s">
        <v>183</v>
      </c>
      <c r="GE21" s="52" t="s">
        <v>183</v>
      </c>
      <c r="GF21" s="52" t="s">
        <v>183</v>
      </c>
      <c r="GG21" s="52" t="s">
        <v>183</v>
      </c>
      <c r="GH21" s="52" t="s">
        <v>183</v>
      </c>
      <c r="GI21" s="53" t="s">
        <v>183</v>
      </c>
      <c r="GJ21" s="51">
        <v>7072.4872065742356</v>
      </c>
      <c r="GK21" s="51">
        <v>7066.2519464031739</v>
      </c>
      <c r="GL21" s="52">
        <v>7129.143737460744</v>
      </c>
      <c r="GM21" s="52">
        <v>7072.4872065742356</v>
      </c>
      <c r="GN21" s="52">
        <v>7187.5667477130373</v>
      </c>
      <c r="GO21" s="52">
        <v>7362.9027921565175</v>
      </c>
      <c r="GP21" s="51">
        <v>7538.2388365999996</v>
      </c>
      <c r="GQ21" s="52">
        <v>7323.1856870400006</v>
      </c>
      <c r="GR21" s="52">
        <v>7108.1325374799999</v>
      </c>
      <c r="GS21" s="52">
        <v>6893.07938792</v>
      </c>
      <c r="GT21" s="52">
        <v>6678.0262383599993</v>
      </c>
      <c r="GU21" s="51">
        <v>6462.9730887999995</v>
      </c>
      <c r="GV21" s="52">
        <v>6405.0755607199999</v>
      </c>
      <c r="GW21" s="52">
        <v>6347.1780326400003</v>
      </c>
      <c r="GX21" s="52">
        <v>6289.2805045599998</v>
      </c>
      <c r="GY21" s="52">
        <v>6231.3829764799993</v>
      </c>
      <c r="GZ21" s="51">
        <v>6173.4854484000007</v>
      </c>
      <c r="HA21" s="52">
        <v>5948.847895859999</v>
      </c>
      <c r="HB21" s="52">
        <v>5724.2103433200009</v>
      </c>
      <c r="HC21" s="52">
        <v>5499.5727907800001</v>
      </c>
      <c r="HD21" s="52">
        <v>5274.9352382400002</v>
      </c>
      <c r="HE21" s="51">
        <v>5050.2976857000003</v>
      </c>
      <c r="HF21" s="52">
        <v>4855.4671944799993</v>
      </c>
      <c r="HG21" s="52">
        <v>4660.6367032599992</v>
      </c>
      <c r="HH21" s="52">
        <v>4465.8062120399991</v>
      </c>
      <c r="HI21" s="52">
        <v>4270.9757208199999</v>
      </c>
      <c r="HJ21" s="53">
        <v>4076.1452295999998</v>
      </c>
      <c r="HK21" s="51">
        <v>1602.5634761185254</v>
      </c>
      <c r="HL21" s="51">
        <v>1832.0121433991617</v>
      </c>
      <c r="HM21" s="52">
        <v>1840.9082215438023</v>
      </c>
      <c r="HN21" s="52">
        <v>1602.5634761185254</v>
      </c>
      <c r="HO21" s="52">
        <v>1828.747671707705</v>
      </c>
      <c r="HP21" s="52">
        <v>2078.1859114038525</v>
      </c>
      <c r="HQ21" s="51">
        <v>2327.6241510999998</v>
      </c>
      <c r="HR21" s="52">
        <v>2262.6765193800002</v>
      </c>
      <c r="HS21" s="52">
        <v>2197.7288876599996</v>
      </c>
      <c r="HT21" s="52">
        <v>2132.7812559399995</v>
      </c>
      <c r="HU21" s="52">
        <v>2067.8336242199998</v>
      </c>
      <c r="HV21" s="51">
        <v>2002.8859924999999</v>
      </c>
      <c r="HW21" s="52">
        <v>1999.4791936199997</v>
      </c>
      <c r="HX21" s="52">
        <v>1996.0723947399997</v>
      </c>
      <c r="HY21" s="52">
        <v>1992.6655958599997</v>
      </c>
      <c r="HZ21" s="52">
        <v>1989.2587969799995</v>
      </c>
      <c r="IA21" s="51">
        <v>1985.8519981000002</v>
      </c>
      <c r="IB21" s="52">
        <v>1914.3859239999999</v>
      </c>
      <c r="IC21" s="52">
        <v>1842.9198499000001</v>
      </c>
      <c r="ID21" s="52">
        <v>1771.4537757999999</v>
      </c>
      <c r="IE21" s="52">
        <v>1699.9877017000001</v>
      </c>
      <c r="IF21" s="51">
        <v>1628.5216275999999</v>
      </c>
      <c r="IG21" s="52">
        <v>1557.6444297800001</v>
      </c>
      <c r="IH21" s="52">
        <v>1486.7672319599999</v>
      </c>
      <c r="II21" s="52">
        <v>1415.8900341400001</v>
      </c>
      <c r="IJ21" s="52">
        <v>1345.0128363199997</v>
      </c>
      <c r="IK21" s="53">
        <v>1274.1356384999999</v>
      </c>
      <c r="IL21" s="51">
        <v>5465.4244718696764</v>
      </c>
      <c r="IM21" s="51">
        <v>5232.5089717531437</v>
      </c>
      <c r="IN21" s="52">
        <v>5286.2893530829415</v>
      </c>
      <c r="IO21" s="52">
        <v>5465.4244718696764</v>
      </c>
      <c r="IP21" s="52">
        <v>5354.7820037479769</v>
      </c>
      <c r="IQ21" s="52">
        <v>5281.1419948239882</v>
      </c>
      <c r="IR21" s="51">
        <v>5207.5019858999995</v>
      </c>
      <c r="IS21" s="52">
        <v>5057.365696320001</v>
      </c>
      <c r="IT21" s="52">
        <v>4907.2294067399998</v>
      </c>
      <c r="IU21" s="52">
        <v>4757.0931171600005</v>
      </c>
      <c r="IV21" s="52">
        <v>4606.9568275799993</v>
      </c>
      <c r="IW21" s="51">
        <v>4456.8205379999999</v>
      </c>
      <c r="IX21" s="52">
        <v>4402.3047285799994</v>
      </c>
      <c r="IY21" s="52">
        <v>4347.7889191599998</v>
      </c>
      <c r="IZ21" s="52">
        <v>4293.2731097399992</v>
      </c>
      <c r="JA21" s="52">
        <v>4238.7573003199996</v>
      </c>
      <c r="JB21" s="51">
        <v>4184.2414908999999</v>
      </c>
      <c r="JC21" s="52">
        <v>4031.0469039400004</v>
      </c>
      <c r="JD21" s="52">
        <v>3877.8523169800005</v>
      </c>
      <c r="JE21" s="52">
        <v>3724.6577300200001</v>
      </c>
      <c r="JF21" s="52">
        <v>3571.4631430599998</v>
      </c>
      <c r="JG21" s="51">
        <v>3418.2685560999998</v>
      </c>
      <c r="JH21" s="52">
        <v>3294.2961311999998</v>
      </c>
      <c r="JI21" s="52">
        <v>3170.3237062999997</v>
      </c>
      <c r="JJ21" s="52">
        <v>3046.3512813999996</v>
      </c>
      <c r="JK21" s="52">
        <v>2922.3788565</v>
      </c>
      <c r="JL21" s="53">
        <v>2798.4064316000004</v>
      </c>
    </row>
    <row r="22" spans="1:272" s="61" customFormat="1" outlineLevel="1" x14ac:dyDescent="0.25">
      <c r="A22" s="46" t="s">
        <v>106</v>
      </c>
      <c r="B22" s="46" t="s">
        <v>13</v>
      </c>
      <c r="C22" s="51">
        <v>1511.1584067869821</v>
      </c>
      <c r="D22" s="51">
        <v>1746.9706744732048</v>
      </c>
      <c r="E22" s="52">
        <v>1822.8274585139793</v>
      </c>
      <c r="F22" s="52">
        <v>1511.1584067869821</v>
      </c>
      <c r="G22" s="52">
        <v>1690.8542230884011</v>
      </c>
      <c r="H22" s="52">
        <v>1916.3215586442006</v>
      </c>
      <c r="I22" s="51">
        <v>2141.7888942</v>
      </c>
      <c r="J22" s="52">
        <v>1998.35613218</v>
      </c>
      <c r="K22" s="52">
        <v>1854.9233701600001</v>
      </c>
      <c r="L22" s="52">
        <v>1711.4906081400002</v>
      </c>
      <c r="M22" s="52">
        <v>1568.0578461200002</v>
      </c>
      <c r="N22" s="51">
        <v>1424.6250840999999</v>
      </c>
      <c r="O22" s="52">
        <v>1399.4017205199998</v>
      </c>
      <c r="P22" s="52">
        <v>1374.1783569399997</v>
      </c>
      <c r="Q22" s="52">
        <v>1348.9549933599997</v>
      </c>
      <c r="R22" s="52">
        <v>1323.7316297799996</v>
      </c>
      <c r="S22" s="51">
        <v>1298.5082662</v>
      </c>
      <c r="T22" s="52">
        <v>1236.4027996</v>
      </c>
      <c r="U22" s="52">
        <v>1174.297333</v>
      </c>
      <c r="V22" s="52">
        <v>1112.1918664</v>
      </c>
      <c r="W22" s="52">
        <v>1050.0863998</v>
      </c>
      <c r="X22" s="51">
        <v>987.98093319999998</v>
      </c>
      <c r="Y22" s="52">
        <v>988.05384509999999</v>
      </c>
      <c r="Z22" s="52">
        <v>988.126757</v>
      </c>
      <c r="AA22" s="52">
        <v>988.19966890000001</v>
      </c>
      <c r="AB22" s="52">
        <v>988.27258080000001</v>
      </c>
      <c r="AC22" s="53">
        <v>988.34549270000002</v>
      </c>
      <c r="AD22" s="51">
        <v>7.7581398848010005E-2</v>
      </c>
      <c r="AE22" s="51">
        <v>5.4326168944399997E-2</v>
      </c>
      <c r="AF22" s="52">
        <v>6.797075637069E-2</v>
      </c>
      <c r="AG22" s="52">
        <v>7.7581398848010005E-2</v>
      </c>
      <c r="AH22" s="52">
        <v>7.0569299232006666E-2</v>
      </c>
      <c r="AI22" s="52">
        <v>6.6015099616003325E-2</v>
      </c>
      <c r="AJ22" s="51">
        <v>6.1460899999999999E-2</v>
      </c>
      <c r="AK22" s="52">
        <v>6.6035700000000003E-2</v>
      </c>
      <c r="AL22" s="52">
        <v>7.0610500000000007E-2</v>
      </c>
      <c r="AM22" s="52">
        <v>7.518530000000001E-2</v>
      </c>
      <c r="AN22" s="52">
        <v>7.9760100000000014E-2</v>
      </c>
      <c r="AO22" s="51">
        <v>8.4334900000000004E-2</v>
      </c>
      <c r="AP22" s="52">
        <v>8.3827200000000004E-2</v>
      </c>
      <c r="AQ22" s="52">
        <v>8.3319500000000005E-2</v>
      </c>
      <c r="AR22" s="52">
        <v>8.2811800000000005E-2</v>
      </c>
      <c r="AS22" s="52">
        <v>8.2304100000000005E-2</v>
      </c>
      <c r="AT22" s="51">
        <v>8.1796400000000005E-2</v>
      </c>
      <c r="AU22" s="52">
        <v>8.3100199999999999E-2</v>
      </c>
      <c r="AV22" s="52">
        <v>8.4403999999999993E-2</v>
      </c>
      <c r="AW22" s="52">
        <v>8.5707799999999987E-2</v>
      </c>
      <c r="AX22" s="52">
        <v>8.7011599999999981E-2</v>
      </c>
      <c r="AY22" s="51">
        <v>8.8315400000000002E-2</v>
      </c>
      <c r="AZ22" s="52">
        <v>8.9243180000000005E-2</v>
      </c>
      <c r="BA22" s="52">
        <v>9.0170960000000008E-2</v>
      </c>
      <c r="BB22" s="52">
        <v>9.1098740000000011E-2</v>
      </c>
      <c r="BC22" s="52">
        <v>9.2026520000000014E-2</v>
      </c>
      <c r="BD22" s="53">
        <v>9.2954300000000004E-2</v>
      </c>
      <c r="BE22" s="51">
        <v>0.58729998848011</v>
      </c>
      <c r="BF22" s="51">
        <v>0.41434568944401001</v>
      </c>
      <c r="BG22" s="52">
        <v>0.51639756370684997</v>
      </c>
      <c r="BH22" s="52">
        <v>0.58729998848011</v>
      </c>
      <c r="BI22" s="52">
        <v>0.53569909232007329</v>
      </c>
      <c r="BJ22" s="52">
        <v>0.50197919616003661</v>
      </c>
      <c r="BK22" s="51">
        <v>0.46825929999999999</v>
      </c>
      <c r="BL22" s="52">
        <v>0.50192318000000002</v>
      </c>
      <c r="BM22" s="52">
        <v>0.53558706</v>
      </c>
      <c r="BN22" s="52">
        <v>0.56925093999999998</v>
      </c>
      <c r="BO22" s="52">
        <v>0.60291481999999996</v>
      </c>
      <c r="BP22" s="51">
        <v>0.63657870000000005</v>
      </c>
      <c r="BQ22" s="52">
        <v>0.63282194000000003</v>
      </c>
      <c r="BR22" s="52">
        <v>0.62906518</v>
      </c>
      <c r="BS22" s="52">
        <v>0.62530841999999998</v>
      </c>
      <c r="BT22" s="52">
        <v>0.62155165999999995</v>
      </c>
      <c r="BU22" s="51">
        <v>0.61779490000000004</v>
      </c>
      <c r="BV22" s="52">
        <v>0.62677662000000001</v>
      </c>
      <c r="BW22" s="52">
        <v>0.63575833999999998</v>
      </c>
      <c r="BX22" s="52">
        <v>0.64474005999999995</v>
      </c>
      <c r="BY22" s="52">
        <v>0.65372177999999992</v>
      </c>
      <c r="BZ22" s="51">
        <v>0.6627035</v>
      </c>
      <c r="CA22" s="52">
        <v>0.66945138000000004</v>
      </c>
      <c r="CB22" s="52">
        <v>0.67619926000000008</v>
      </c>
      <c r="CC22" s="52">
        <v>0.68294714000000012</v>
      </c>
      <c r="CD22" s="52">
        <v>0.68969502000000016</v>
      </c>
      <c r="CE22" s="53">
        <v>0.69644289999999998</v>
      </c>
      <c r="CF22" s="51" t="s">
        <v>183</v>
      </c>
      <c r="CG22" s="51" t="s">
        <v>183</v>
      </c>
      <c r="CH22" s="52" t="s">
        <v>183</v>
      </c>
      <c r="CI22" s="52" t="s">
        <v>183</v>
      </c>
      <c r="CJ22" s="52" t="s">
        <v>183</v>
      </c>
      <c r="CK22" s="52" t="s">
        <v>183</v>
      </c>
      <c r="CL22" s="51" t="s">
        <v>183</v>
      </c>
      <c r="CM22" s="52" t="s">
        <v>183</v>
      </c>
      <c r="CN22" s="52" t="s">
        <v>183</v>
      </c>
      <c r="CO22" s="52" t="s">
        <v>183</v>
      </c>
      <c r="CP22" s="52" t="s">
        <v>183</v>
      </c>
      <c r="CQ22" s="51" t="s">
        <v>183</v>
      </c>
      <c r="CR22" s="52" t="s">
        <v>183</v>
      </c>
      <c r="CS22" s="52" t="s">
        <v>183</v>
      </c>
      <c r="CT22" s="52" t="s">
        <v>183</v>
      </c>
      <c r="CU22" s="52" t="s">
        <v>183</v>
      </c>
      <c r="CV22" s="51" t="s">
        <v>183</v>
      </c>
      <c r="CW22" s="52" t="s">
        <v>183</v>
      </c>
      <c r="CX22" s="52" t="s">
        <v>183</v>
      </c>
      <c r="CY22" s="52" t="s">
        <v>183</v>
      </c>
      <c r="CZ22" s="52" t="s">
        <v>183</v>
      </c>
      <c r="DA22" s="51" t="s">
        <v>183</v>
      </c>
      <c r="DB22" s="52" t="s">
        <v>183</v>
      </c>
      <c r="DC22" s="52" t="s">
        <v>183</v>
      </c>
      <c r="DD22" s="52" t="s">
        <v>183</v>
      </c>
      <c r="DE22" s="52" t="s">
        <v>183</v>
      </c>
      <c r="DF22" s="53" t="s">
        <v>183</v>
      </c>
      <c r="DG22" s="51" t="s">
        <v>183</v>
      </c>
      <c r="DH22" s="51" t="s">
        <v>183</v>
      </c>
      <c r="DI22" s="52" t="s">
        <v>183</v>
      </c>
      <c r="DJ22" s="52" t="s">
        <v>183</v>
      </c>
      <c r="DK22" s="52" t="s">
        <v>183</v>
      </c>
      <c r="DL22" s="52" t="s">
        <v>183</v>
      </c>
      <c r="DM22" s="51" t="s">
        <v>183</v>
      </c>
      <c r="DN22" s="52" t="s">
        <v>183</v>
      </c>
      <c r="DO22" s="52" t="s">
        <v>183</v>
      </c>
      <c r="DP22" s="52" t="s">
        <v>183</v>
      </c>
      <c r="DQ22" s="52" t="s">
        <v>183</v>
      </c>
      <c r="DR22" s="51" t="s">
        <v>183</v>
      </c>
      <c r="DS22" s="52" t="s">
        <v>183</v>
      </c>
      <c r="DT22" s="52" t="s">
        <v>183</v>
      </c>
      <c r="DU22" s="52" t="s">
        <v>183</v>
      </c>
      <c r="DV22" s="52" t="s">
        <v>183</v>
      </c>
      <c r="DW22" s="51" t="s">
        <v>183</v>
      </c>
      <c r="DX22" s="52" t="s">
        <v>183</v>
      </c>
      <c r="DY22" s="52" t="s">
        <v>183</v>
      </c>
      <c r="DZ22" s="52" t="s">
        <v>183</v>
      </c>
      <c r="EA22" s="52" t="s">
        <v>183</v>
      </c>
      <c r="EB22" s="51" t="s">
        <v>183</v>
      </c>
      <c r="EC22" s="52" t="s">
        <v>183</v>
      </c>
      <c r="ED22" s="52" t="s">
        <v>183</v>
      </c>
      <c r="EE22" s="52" t="s">
        <v>183</v>
      </c>
      <c r="EF22" s="52" t="s">
        <v>183</v>
      </c>
      <c r="EG22" s="53" t="s">
        <v>183</v>
      </c>
      <c r="EH22" s="51" t="s">
        <v>183</v>
      </c>
      <c r="EI22" s="51" t="s">
        <v>183</v>
      </c>
      <c r="EJ22" s="52" t="s">
        <v>183</v>
      </c>
      <c r="EK22" s="52" t="s">
        <v>183</v>
      </c>
      <c r="EL22" s="52" t="s">
        <v>183</v>
      </c>
      <c r="EM22" s="52" t="s">
        <v>183</v>
      </c>
      <c r="EN22" s="51" t="s">
        <v>183</v>
      </c>
      <c r="EO22" s="52" t="s">
        <v>183</v>
      </c>
      <c r="EP22" s="52" t="s">
        <v>183</v>
      </c>
      <c r="EQ22" s="52" t="s">
        <v>183</v>
      </c>
      <c r="ER22" s="52" t="s">
        <v>183</v>
      </c>
      <c r="ES22" s="51" t="s">
        <v>183</v>
      </c>
      <c r="ET22" s="52" t="s">
        <v>183</v>
      </c>
      <c r="EU22" s="52" t="s">
        <v>183</v>
      </c>
      <c r="EV22" s="52" t="s">
        <v>183</v>
      </c>
      <c r="EW22" s="52" t="s">
        <v>183</v>
      </c>
      <c r="EX22" s="51" t="s">
        <v>183</v>
      </c>
      <c r="EY22" s="52" t="s">
        <v>183</v>
      </c>
      <c r="EZ22" s="52" t="s">
        <v>183</v>
      </c>
      <c r="FA22" s="52" t="s">
        <v>183</v>
      </c>
      <c r="FB22" s="52" t="s">
        <v>183</v>
      </c>
      <c r="FC22" s="51" t="s">
        <v>183</v>
      </c>
      <c r="FD22" s="52" t="s">
        <v>183</v>
      </c>
      <c r="FE22" s="52" t="s">
        <v>183</v>
      </c>
      <c r="FF22" s="52" t="s">
        <v>183</v>
      </c>
      <c r="FG22" s="52" t="s">
        <v>183</v>
      </c>
      <c r="FH22" s="53" t="s">
        <v>183</v>
      </c>
      <c r="FI22" s="51" t="s">
        <v>183</v>
      </c>
      <c r="FJ22" s="51" t="s">
        <v>183</v>
      </c>
      <c r="FK22" s="52" t="s">
        <v>183</v>
      </c>
      <c r="FL22" s="52" t="s">
        <v>183</v>
      </c>
      <c r="FM22" s="52" t="s">
        <v>183</v>
      </c>
      <c r="FN22" s="52" t="s">
        <v>183</v>
      </c>
      <c r="FO22" s="51" t="s">
        <v>183</v>
      </c>
      <c r="FP22" s="52" t="s">
        <v>183</v>
      </c>
      <c r="FQ22" s="52" t="s">
        <v>183</v>
      </c>
      <c r="FR22" s="52" t="s">
        <v>183</v>
      </c>
      <c r="FS22" s="52" t="s">
        <v>183</v>
      </c>
      <c r="FT22" s="51" t="s">
        <v>183</v>
      </c>
      <c r="FU22" s="52" t="s">
        <v>183</v>
      </c>
      <c r="FV22" s="52" t="s">
        <v>183</v>
      </c>
      <c r="FW22" s="52" t="s">
        <v>183</v>
      </c>
      <c r="FX22" s="52" t="s">
        <v>183</v>
      </c>
      <c r="FY22" s="51" t="s">
        <v>183</v>
      </c>
      <c r="FZ22" s="52" t="s">
        <v>183</v>
      </c>
      <c r="GA22" s="52" t="s">
        <v>183</v>
      </c>
      <c r="GB22" s="52" t="s">
        <v>183</v>
      </c>
      <c r="GC22" s="52" t="s">
        <v>183</v>
      </c>
      <c r="GD22" s="51" t="s">
        <v>183</v>
      </c>
      <c r="GE22" s="52" t="s">
        <v>183</v>
      </c>
      <c r="GF22" s="52" t="s">
        <v>183</v>
      </c>
      <c r="GG22" s="52" t="s">
        <v>183</v>
      </c>
      <c r="GH22" s="52" t="s">
        <v>183</v>
      </c>
      <c r="GI22" s="53" t="s">
        <v>183</v>
      </c>
      <c r="GJ22" s="51">
        <v>1548.960163355692</v>
      </c>
      <c r="GK22" s="51">
        <v>1773.5185150547363</v>
      </c>
      <c r="GL22" s="52">
        <v>1855.9926830051161</v>
      </c>
      <c r="GM22" s="52">
        <v>1548.960163355692</v>
      </c>
      <c r="GN22" s="52">
        <v>1725.276351567541</v>
      </c>
      <c r="GO22" s="52">
        <v>1948.5435382337705</v>
      </c>
      <c r="GP22" s="51">
        <v>2171.8107249</v>
      </c>
      <c r="GQ22" s="52">
        <v>2030.5828502800002</v>
      </c>
      <c r="GR22" s="52">
        <v>1889.35497566</v>
      </c>
      <c r="GS22" s="52">
        <v>1748.1271010400003</v>
      </c>
      <c r="GT22" s="52">
        <v>1606.8992264200001</v>
      </c>
      <c r="GU22" s="51">
        <v>1465.6713517999999</v>
      </c>
      <c r="GV22" s="52">
        <v>1440.2027746199999</v>
      </c>
      <c r="GW22" s="52">
        <v>1414.7341974399997</v>
      </c>
      <c r="GX22" s="52">
        <v>1389.2656202599997</v>
      </c>
      <c r="GY22" s="52">
        <v>1363.7970430799994</v>
      </c>
      <c r="GZ22" s="51">
        <v>1338.3284658999999</v>
      </c>
      <c r="HA22" s="52">
        <v>1276.8360746999999</v>
      </c>
      <c r="HB22" s="52">
        <v>1215.3436835</v>
      </c>
      <c r="HC22" s="52">
        <v>1153.8512923000001</v>
      </c>
      <c r="HD22" s="52">
        <v>1092.3589010999999</v>
      </c>
      <c r="HE22" s="51">
        <v>1030.8665099</v>
      </c>
      <c r="HF22" s="52">
        <v>1031.3845972399999</v>
      </c>
      <c r="HG22" s="52">
        <v>1031.9026845799999</v>
      </c>
      <c r="HH22" s="52">
        <v>1032.4207719199999</v>
      </c>
      <c r="HI22" s="52">
        <v>1032.9388592600001</v>
      </c>
      <c r="HJ22" s="53">
        <v>1033.4569466</v>
      </c>
      <c r="HK22" s="51">
        <v>1187.429189949147</v>
      </c>
      <c r="HL22" s="51">
        <v>1395.9672009868093</v>
      </c>
      <c r="HM22" s="52">
        <v>1477.5549989588251</v>
      </c>
      <c r="HN22" s="52">
        <v>1187.429189949147</v>
      </c>
      <c r="HO22" s="52">
        <v>1367.616451294786</v>
      </c>
      <c r="HP22" s="52">
        <v>1571.0577567473929</v>
      </c>
      <c r="HQ22" s="51">
        <v>1774.4990622</v>
      </c>
      <c r="HR22" s="52">
        <v>1674.2070795</v>
      </c>
      <c r="HS22" s="52">
        <v>1573.9150967999999</v>
      </c>
      <c r="HT22" s="52">
        <v>1473.6231140999998</v>
      </c>
      <c r="HU22" s="52">
        <v>1373.3311313999998</v>
      </c>
      <c r="HV22" s="51">
        <v>1273.0391486999999</v>
      </c>
      <c r="HW22" s="52">
        <v>1248.5834505799999</v>
      </c>
      <c r="HX22" s="52">
        <v>1224.1277524599998</v>
      </c>
      <c r="HY22" s="52">
        <v>1199.6720543399997</v>
      </c>
      <c r="HZ22" s="52">
        <v>1175.2163562199996</v>
      </c>
      <c r="IA22" s="51">
        <v>1150.7606581</v>
      </c>
      <c r="IB22" s="52">
        <v>1067.1669700800001</v>
      </c>
      <c r="IC22" s="52">
        <v>983.57328206000011</v>
      </c>
      <c r="ID22" s="52">
        <v>899.97959404000017</v>
      </c>
      <c r="IE22" s="52">
        <v>816.38590602000022</v>
      </c>
      <c r="IF22" s="51">
        <v>732.79221800000005</v>
      </c>
      <c r="IG22" s="52">
        <v>727.89111614000001</v>
      </c>
      <c r="IH22" s="52">
        <v>722.99001427999997</v>
      </c>
      <c r="II22" s="52">
        <v>718.08891241999993</v>
      </c>
      <c r="IJ22" s="52">
        <v>713.18781055999989</v>
      </c>
      <c r="IK22" s="53">
        <v>708.28670869999996</v>
      </c>
      <c r="IL22" s="51">
        <v>361.53097340654483</v>
      </c>
      <c r="IM22" s="51">
        <v>377.55131406792691</v>
      </c>
      <c r="IN22" s="52">
        <v>378.43768404629105</v>
      </c>
      <c r="IO22" s="52">
        <v>361.53097340654483</v>
      </c>
      <c r="IP22" s="52">
        <v>357.65990027275507</v>
      </c>
      <c r="IQ22" s="52">
        <v>377.48578148637762</v>
      </c>
      <c r="IR22" s="51">
        <v>397.31166269999994</v>
      </c>
      <c r="IS22" s="52">
        <v>356.37577078000027</v>
      </c>
      <c r="IT22" s="52">
        <v>315.43987886000014</v>
      </c>
      <c r="IU22" s="52">
        <v>274.50398694000046</v>
      </c>
      <c r="IV22" s="52">
        <v>233.56809502000033</v>
      </c>
      <c r="IW22" s="51">
        <v>192.63220309999997</v>
      </c>
      <c r="IX22" s="52">
        <v>191.61932404000004</v>
      </c>
      <c r="IY22" s="52">
        <v>190.60644497999988</v>
      </c>
      <c r="IZ22" s="52">
        <v>189.59356591999995</v>
      </c>
      <c r="JA22" s="52">
        <v>188.58068685999979</v>
      </c>
      <c r="JB22" s="51">
        <v>187.56780779999985</v>
      </c>
      <c r="JC22" s="52">
        <v>209.66910461999987</v>
      </c>
      <c r="JD22" s="52">
        <v>231.77040143999989</v>
      </c>
      <c r="JE22" s="52">
        <v>253.8716982599999</v>
      </c>
      <c r="JF22" s="52">
        <v>275.97299507999969</v>
      </c>
      <c r="JG22" s="51">
        <v>298.07429189999993</v>
      </c>
      <c r="JH22" s="52">
        <v>303.49348109999994</v>
      </c>
      <c r="JI22" s="52">
        <v>308.91267029999995</v>
      </c>
      <c r="JJ22" s="52">
        <v>314.33185949999995</v>
      </c>
      <c r="JK22" s="52">
        <v>319.75104870000018</v>
      </c>
      <c r="JL22" s="53">
        <v>325.17023790000007</v>
      </c>
    </row>
    <row r="23" spans="1:272" s="61" customFormat="1" outlineLevel="1" x14ac:dyDescent="0.25">
      <c r="A23" s="46" t="s">
        <v>107</v>
      </c>
      <c r="B23" s="46" t="s">
        <v>13</v>
      </c>
      <c r="C23" s="51">
        <v>1465.3868875326016</v>
      </c>
      <c r="D23" s="51">
        <v>1690.5976590633441</v>
      </c>
      <c r="E23" s="52">
        <v>1774.4973592121946</v>
      </c>
      <c r="F23" s="52">
        <v>1465.3868875326016</v>
      </c>
      <c r="G23" s="52">
        <v>1690.8542230884011</v>
      </c>
      <c r="H23" s="52">
        <v>1916.3215586442006</v>
      </c>
      <c r="I23" s="51">
        <v>2141.7888942</v>
      </c>
      <c r="J23" s="52">
        <v>1998.35613218</v>
      </c>
      <c r="K23" s="52">
        <v>1854.9233701600001</v>
      </c>
      <c r="L23" s="52">
        <v>1711.4906081400002</v>
      </c>
      <c r="M23" s="52">
        <v>1568.0578461200002</v>
      </c>
      <c r="N23" s="51">
        <v>1424.6250840999999</v>
      </c>
      <c r="O23" s="52">
        <v>1399.4017205199998</v>
      </c>
      <c r="P23" s="52">
        <v>1374.1783569399997</v>
      </c>
      <c r="Q23" s="52">
        <v>1348.9549933599997</v>
      </c>
      <c r="R23" s="52">
        <v>1323.7316297799996</v>
      </c>
      <c r="S23" s="51">
        <v>1298.5082662</v>
      </c>
      <c r="T23" s="52">
        <v>1236.4027996</v>
      </c>
      <c r="U23" s="52">
        <v>1174.297333</v>
      </c>
      <c r="V23" s="52">
        <v>1112.1918664</v>
      </c>
      <c r="W23" s="52">
        <v>1050.0863998</v>
      </c>
      <c r="X23" s="51">
        <v>987.98093319999998</v>
      </c>
      <c r="Y23" s="52">
        <v>988.05384509999999</v>
      </c>
      <c r="Z23" s="52">
        <v>988.126757</v>
      </c>
      <c r="AA23" s="52">
        <v>988.19966890000001</v>
      </c>
      <c r="AB23" s="52">
        <v>988.27258080000001</v>
      </c>
      <c r="AC23" s="53">
        <v>988.34549270000002</v>
      </c>
      <c r="AD23" s="51">
        <v>7.5123498848010006E-2</v>
      </c>
      <c r="AE23" s="51">
        <v>5.2608868944399999E-2</v>
      </c>
      <c r="AF23" s="52">
        <v>6.6288456370690002E-2</v>
      </c>
      <c r="AG23" s="52">
        <v>7.5123498848010006E-2</v>
      </c>
      <c r="AH23" s="52">
        <v>7.0569299232006666E-2</v>
      </c>
      <c r="AI23" s="52">
        <v>6.6015099616003325E-2</v>
      </c>
      <c r="AJ23" s="51">
        <v>6.1460899999999999E-2</v>
      </c>
      <c r="AK23" s="52">
        <v>6.6035700000000003E-2</v>
      </c>
      <c r="AL23" s="52">
        <v>7.0610500000000007E-2</v>
      </c>
      <c r="AM23" s="52">
        <v>7.518530000000001E-2</v>
      </c>
      <c r="AN23" s="52">
        <v>7.9760100000000014E-2</v>
      </c>
      <c r="AO23" s="51">
        <v>8.4334900000000004E-2</v>
      </c>
      <c r="AP23" s="52">
        <v>8.3827200000000004E-2</v>
      </c>
      <c r="AQ23" s="52">
        <v>8.3319500000000005E-2</v>
      </c>
      <c r="AR23" s="52">
        <v>8.2811800000000005E-2</v>
      </c>
      <c r="AS23" s="52">
        <v>8.2304100000000005E-2</v>
      </c>
      <c r="AT23" s="51">
        <v>8.1796400000000005E-2</v>
      </c>
      <c r="AU23" s="52">
        <v>8.3100199999999999E-2</v>
      </c>
      <c r="AV23" s="52">
        <v>8.4403999999999993E-2</v>
      </c>
      <c r="AW23" s="52">
        <v>8.5707799999999987E-2</v>
      </c>
      <c r="AX23" s="52">
        <v>8.7011599999999981E-2</v>
      </c>
      <c r="AY23" s="51">
        <v>8.8315400000000002E-2</v>
      </c>
      <c r="AZ23" s="52">
        <v>8.9243180000000005E-2</v>
      </c>
      <c r="BA23" s="52">
        <v>9.0170960000000008E-2</v>
      </c>
      <c r="BB23" s="52">
        <v>9.1098740000000011E-2</v>
      </c>
      <c r="BC23" s="52">
        <v>9.2026520000000014E-2</v>
      </c>
      <c r="BD23" s="53">
        <v>9.2954300000000004E-2</v>
      </c>
      <c r="BE23" s="51">
        <v>0.56941898848010997</v>
      </c>
      <c r="BF23" s="51">
        <v>0.40167768944401</v>
      </c>
      <c r="BG23" s="52">
        <v>0.50404956370684995</v>
      </c>
      <c r="BH23" s="52">
        <v>0.56941898848010997</v>
      </c>
      <c r="BI23" s="52">
        <v>0.53569909232007329</v>
      </c>
      <c r="BJ23" s="52">
        <v>0.50197919616003661</v>
      </c>
      <c r="BK23" s="51">
        <v>0.46825929999999999</v>
      </c>
      <c r="BL23" s="52">
        <v>0.50192318000000002</v>
      </c>
      <c r="BM23" s="52">
        <v>0.53558706</v>
      </c>
      <c r="BN23" s="52">
        <v>0.56925093999999998</v>
      </c>
      <c r="BO23" s="52">
        <v>0.60291481999999996</v>
      </c>
      <c r="BP23" s="51">
        <v>0.63657870000000005</v>
      </c>
      <c r="BQ23" s="52">
        <v>0.63282194000000003</v>
      </c>
      <c r="BR23" s="52">
        <v>0.62906518</v>
      </c>
      <c r="BS23" s="52">
        <v>0.62530841999999998</v>
      </c>
      <c r="BT23" s="52">
        <v>0.62155165999999995</v>
      </c>
      <c r="BU23" s="51">
        <v>0.61779490000000004</v>
      </c>
      <c r="BV23" s="52">
        <v>0.62677662000000001</v>
      </c>
      <c r="BW23" s="52">
        <v>0.63575833999999998</v>
      </c>
      <c r="BX23" s="52">
        <v>0.64474005999999995</v>
      </c>
      <c r="BY23" s="52">
        <v>0.65372177999999992</v>
      </c>
      <c r="BZ23" s="51">
        <v>0.6627035</v>
      </c>
      <c r="CA23" s="52">
        <v>0.66945138000000004</v>
      </c>
      <c r="CB23" s="52">
        <v>0.67619926000000008</v>
      </c>
      <c r="CC23" s="52">
        <v>0.68294714000000012</v>
      </c>
      <c r="CD23" s="52">
        <v>0.68969502000000016</v>
      </c>
      <c r="CE23" s="53">
        <v>0.69644289999999998</v>
      </c>
      <c r="CF23" s="51" t="s">
        <v>183</v>
      </c>
      <c r="CG23" s="51" t="s">
        <v>183</v>
      </c>
      <c r="CH23" s="52" t="s">
        <v>183</v>
      </c>
      <c r="CI23" s="52" t="s">
        <v>183</v>
      </c>
      <c r="CJ23" s="52" t="s">
        <v>183</v>
      </c>
      <c r="CK23" s="52" t="s">
        <v>183</v>
      </c>
      <c r="CL23" s="51" t="s">
        <v>183</v>
      </c>
      <c r="CM23" s="52" t="s">
        <v>183</v>
      </c>
      <c r="CN23" s="52" t="s">
        <v>183</v>
      </c>
      <c r="CO23" s="52" t="s">
        <v>183</v>
      </c>
      <c r="CP23" s="52" t="s">
        <v>183</v>
      </c>
      <c r="CQ23" s="51" t="s">
        <v>183</v>
      </c>
      <c r="CR23" s="52" t="s">
        <v>183</v>
      </c>
      <c r="CS23" s="52" t="s">
        <v>183</v>
      </c>
      <c r="CT23" s="52" t="s">
        <v>183</v>
      </c>
      <c r="CU23" s="52" t="s">
        <v>183</v>
      </c>
      <c r="CV23" s="51" t="s">
        <v>183</v>
      </c>
      <c r="CW23" s="52" t="s">
        <v>183</v>
      </c>
      <c r="CX23" s="52" t="s">
        <v>183</v>
      </c>
      <c r="CY23" s="52" t="s">
        <v>183</v>
      </c>
      <c r="CZ23" s="52" t="s">
        <v>183</v>
      </c>
      <c r="DA23" s="51" t="s">
        <v>183</v>
      </c>
      <c r="DB23" s="52" t="s">
        <v>183</v>
      </c>
      <c r="DC23" s="52" t="s">
        <v>183</v>
      </c>
      <c r="DD23" s="52" t="s">
        <v>183</v>
      </c>
      <c r="DE23" s="52" t="s">
        <v>183</v>
      </c>
      <c r="DF23" s="53" t="s">
        <v>183</v>
      </c>
      <c r="DG23" s="51" t="s">
        <v>183</v>
      </c>
      <c r="DH23" s="51" t="s">
        <v>183</v>
      </c>
      <c r="DI23" s="52" t="s">
        <v>183</v>
      </c>
      <c r="DJ23" s="52" t="s">
        <v>183</v>
      </c>
      <c r="DK23" s="52" t="s">
        <v>183</v>
      </c>
      <c r="DL23" s="52" t="s">
        <v>183</v>
      </c>
      <c r="DM23" s="51" t="s">
        <v>183</v>
      </c>
      <c r="DN23" s="52" t="s">
        <v>183</v>
      </c>
      <c r="DO23" s="52" t="s">
        <v>183</v>
      </c>
      <c r="DP23" s="52" t="s">
        <v>183</v>
      </c>
      <c r="DQ23" s="52" t="s">
        <v>183</v>
      </c>
      <c r="DR23" s="51" t="s">
        <v>183</v>
      </c>
      <c r="DS23" s="52" t="s">
        <v>183</v>
      </c>
      <c r="DT23" s="52" t="s">
        <v>183</v>
      </c>
      <c r="DU23" s="52" t="s">
        <v>183</v>
      </c>
      <c r="DV23" s="52" t="s">
        <v>183</v>
      </c>
      <c r="DW23" s="51" t="s">
        <v>183</v>
      </c>
      <c r="DX23" s="52" t="s">
        <v>183</v>
      </c>
      <c r="DY23" s="52" t="s">
        <v>183</v>
      </c>
      <c r="DZ23" s="52" t="s">
        <v>183</v>
      </c>
      <c r="EA23" s="52" t="s">
        <v>183</v>
      </c>
      <c r="EB23" s="51" t="s">
        <v>183</v>
      </c>
      <c r="EC23" s="52" t="s">
        <v>183</v>
      </c>
      <c r="ED23" s="52" t="s">
        <v>183</v>
      </c>
      <c r="EE23" s="52" t="s">
        <v>183</v>
      </c>
      <c r="EF23" s="52" t="s">
        <v>183</v>
      </c>
      <c r="EG23" s="53" t="s">
        <v>183</v>
      </c>
      <c r="EH23" s="51" t="s">
        <v>183</v>
      </c>
      <c r="EI23" s="51" t="s">
        <v>183</v>
      </c>
      <c r="EJ23" s="52" t="s">
        <v>183</v>
      </c>
      <c r="EK23" s="52" t="s">
        <v>183</v>
      </c>
      <c r="EL23" s="52" t="s">
        <v>183</v>
      </c>
      <c r="EM23" s="52" t="s">
        <v>183</v>
      </c>
      <c r="EN23" s="51" t="s">
        <v>183</v>
      </c>
      <c r="EO23" s="52" t="s">
        <v>183</v>
      </c>
      <c r="EP23" s="52" t="s">
        <v>183</v>
      </c>
      <c r="EQ23" s="52" t="s">
        <v>183</v>
      </c>
      <c r="ER23" s="52" t="s">
        <v>183</v>
      </c>
      <c r="ES23" s="51" t="s">
        <v>183</v>
      </c>
      <c r="ET23" s="52" t="s">
        <v>183</v>
      </c>
      <c r="EU23" s="52" t="s">
        <v>183</v>
      </c>
      <c r="EV23" s="52" t="s">
        <v>183</v>
      </c>
      <c r="EW23" s="52" t="s">
        <v>183</v>
      </c>
      <c r="EX23" s="51" t="s">
        <v>183</v>
      </c>
      <c r="EY23" s="52" t="s">
        <v>183</v>
      </c>
      <c r="EZ23" s="52" t="s">
        <v>183</v>
      </c>
      <c r="FA23" s="52" t="s">
        <v>183</v>
      </c>
      <c r="FB23" s="52" t="s">
        <v>183</v>
      </c>
      <c r="FC23" s="51" t="s">
        <v>183</v>
      </c>
      <c r="FD23" s="52" t="s">
        <v>183</v>
      </c>
      <c r="FE23" s="52" t="s">
        <v>183</v>
      </c>
      <c r="FF23" s="52" t="s">
        <v>183</v>
      </c>
      <c r="FG23" s="52" t="s">
        <v>183</v>
      </c>
      <c r="FH23" s="53" t="s">
        <v>183</v>
      </c>
      <c r="FI23" s="51" t="s">
        <v>183</v>
      </c>
      <c r="FJ23" s="51" t="s">
        <v>183</v>
      </c>
      <c r="FK23" s="52" t="s">
        <v>183</v>
      </c>
      <c r="FL23" s="52" t="s">
        <v>183</v>
      </c>
      <c r="FM23" s="52" t="s">
        <v>183</v>
      </c>
      <c r="FN23" s="52" t="s">
        <v>183</v>
      </c>
      <c r="FO23" s="51" t="s">
        <v>183</v>
      </c>
      <c r="FP23" s="52" t="s">
        <v>183</v>
      </c>
      <c r="FQ23" s="52" t="s">
        <v>183</v>
      </c>
      <c r="FR23" s="52" t="s">
        <v>183</v>
      </c>
      <c r="FS23" s="52" t="s">
        <v>183</v>
      </c>
      <c r="FT23" s="51" t="s">
        <v>183</v>
      </c>
      <c r="FU23" s="52" t="s">
        <v>183</v>
      </c>
      <c r="FV23" s="52" t="s">
        <v>183</v>
      </c>
      <c r="FW23" s="52" t="s">
        <v>183</v>
      </c>
      <c r="FX23" s="52" t="s">
        <v>183</v>
      </c>
      <c r="FY23" s="51" t="s">
        <v>183</v>
      </c>
      <c r="FZ23" s="52" t="s">
        <v>183</v>
      </c>
      <c r="GA23" s="52" t="s">
        <v>183</v>
      </c>
      <c r="GB23" s="52" t="s">
        <v>183</v>
      </c>
      <c r="GC23" s="52" t="s">
        <v>183</v>
      </c>
      <c r="GD23" s="51" t="s">
        <v>183</v>
      </c>
      <c r="GE23" s="52" t="s">
        <v>183</v>
      </c>
      <c r="GF23" s="52" t="s">
        <v>183</v>
      </c>
      <c r="GG23" s="52" t="s">
        <v>183</v>
      </c>
      <c r="GH23" s="52" t="s">
        <v>183</v>
      </c>
      <c r="GI23" s="53" t="s">
        <v>183</v>
      </c>
      <c r="GJ23" s="51">
        <v>1502.0091649013114</v>
      </c>
      <c r="GK23" s="51">
        <v>1716.3170442448757</v>
      </c>
      <c r="GL23" s="52">
        <v>1806.8525583033315</v>
      </c>
      <c r="GM23" s="52">
        <v>1502.0091649013114</v>
      </c>
      <c r="GN23" s="52">
        <v>1725.276351567541</v>
      </c>
      <c r="GO23" s="52">
        <v>1948.5435382337705</v>
      </c>
      <c r="GP23" s="51">
        <v>2171.8107249</v>
      </c>
      <c r="GQ23" s="52">
        <v>2030.5828502800002</v>
      </c>
      <c r="GR23" s="52">
        <v>1889.35497566</v>
      </c>
      <c r="GS23" s="52">
        <v>1748.1271010400003</v>
      </c>
      <c r="GT23" s="52">
        <v>1606.8992264200001</v>
      </c>
      <c r="GU23" s="51">
        <v>1465.6713517999999</v>
      </c>
      <c r="GV23" s="52">
        <v>1440.2027746199999</v>
      </c>
      <c r="GW23" s="52">
        <v>1414.7341974399997</v>
      </c>
      <c r="GX23" s="52">
        <v>1389.2656202599997</v>
      </c>
      <c r="GY23" s="52">
        <v>1363.7970430799994</v>
      </c>
      <c r="GZ23" s="51">
        <v>1338.3284658999999</v>
      </c>
      <c r="HA23" s="52">
        <v>1276.8360746999999</v>
      </c>
      <c r="HB23" s="52">
        <v>1215.3436835</v>
      </c>
      <c r="HC23" s="52">
        <v>1153.8512923000001</v>
      </c>
      <c r="HD23" s="52">
        <v>1092.3589010999999</v>
      </c>
      <c r="HE23" s="51">
        <v>1030.8665099</v>
      </c>
      <c r="HF23" s="52">
        <v>1031.3845972399999</v>
      </c>
      <c r="HG23" s="52">
        <v>1031.9026845799999</v>
      </c>
      <c r="HH23" s="52">
        <v>1032.4207719199999</v>
      </c>
      <c r="HI23" s="52">
        <v>1032.9388592600001</v>
      </c>
      <c r="HJ23" s="53">
        <v>1033.4569466</v>
      </c>
      <c r="HK23" s="51">
        <v>1164.1751458421791</v>
      </c>
      <c r="HL23" s="51">
        <v>1362.4845533114758</v>
      </c>
      <c r="HM23" s="52">
        <v>1452.3390651347374</v>
      </c>
      <c r="HN23" s="52">
        <v>1164.1751458421791</v>
      </c>
      <c r="HO23" s="52">
        <v>1367.616451294786</v>
      </c>
      <c r="HP23" s="52">
        <v>1571.0577567473929</v>
      </c>
      <c r="HQ23" s="51">
        <v>1774.4990622</v>
      </c>
      <c r="HR23" s="52">
        <v>1674.2070795</v>
      </c>
      <c r="HS23" s="52">
        <v>1573.9150967999999</v>
      </c>
      <c r="HT23" s="52">
        <v>1473.6231140999998</v>
      </c>
      <c r="HU23" s="52">
        <v>1373.3311313999998</v>
      </c>
      <c r="HV23" s="51">
        <v>1273.0391486999999</v>
      </c>
      <c r="HW23" s="52">
        <v>1248.5834505799999</v>
      </c>
      <c r="HX23" s="52">
        <v>1224.1277524599998</v>
      </c>
      <c r="HY23" s="52">
        <v>1199.6720543399997</v>
      </c>
      <c r="HZ23" s="52">
        <v>1175.2163562199996</v>
      </c>
      <c r="IA23" s="51">
        <v>1150.7606581</v>
      </c>
      <c r="IB23" s="52">
        <v>1067.1669700800001</v>
      </c>
      <c r="IC23" s="52">
        <v>983.57328206000011</v>
      </c>
      <c r="ID23" s="52">
        <v>899.97959404000017</v>
      </c>
      <c r="IE23" s="52">
        <v>816.38590602000022</v>
      </c>
      <c r="IF23" s="51">
        <v>732.79221800000005</v>
      </c>
      <c r="IG23" s="52">
        <v>727.89111614000001</v>
      </c>
      <c r="IH23" s="52">
        <v>722.99001427999997</v>
      </c>
      <c r="II23" s="52">
        <v>718.08891241999993</v>
      </c>
      <c r="IJ23" s="52">
        <v>713.18781055999989</v>
      </c>
      <c r="IK23" s="53">
        <v>708.28670869999996</v>
      </c>
      <c r="IL23" s="51">
        <v>337.83401905913229</v>
      </c>
      <c r="IM23" s="51">
        <v>353.83249093339987</v>
      </c>
      <c r="IN23" s="52">
        <v>354.5134931685941</v>
      </c>
      <c r="IO23" s="52">
        <v>337.83401905913229</v>
      </c>
      <c r="IP23" s="52">
        <v>357.65990027275507</v>
      </c>
      <c r="IQ23" s="52">
        <v>377.48578148637762</v>
      </c>
      <c r="IR23" s="51">
        <v>397.31166269999994</v>
      </c>
      <c r="IS23" s="52">
        <v>356.37577078000027</v>
      </c>
      <c r="IT23" s="52">
        <v>315.43987886000014</v>
      </c>
      <c r="IU23" s="52">
        <v>274.50398694000046</v>
      </c>
      <c r="IV23" s="52">
        <v>233.56809502000033</v>
      </c>
      <c r="IW23" s="51">
        <v>192.63220309999997</v>
      </c>
      <c r="IX23" s="52">
        <v>191.61932404000004</v>
      </c>
      <c r="IY23" s="52">
        <v>190.60644497999988</v>
      </c>
      <c r="IZ23" s="52">
        <v>189.59356591999995</v>
      </c>
      <c r="JA23" s="52">
        <v>188.58068685999979</v>
      </c>
      <c r="JB23" s="51">
        <v>187.56780779999985</v>
      </c>
      <c r="JC23" s="52">
        <v>209.66910461999987</v>
      </c>
      <c r="JD23" s="52">
        <v>231.77040143999989</v>
      </c>
      <c r="JE23" s="52">
        <v>253.8716982599999</v>
      </c>
      <c r="JF23" s="52">
        <v>275.97299507999969</v>
      </c>
      <c r="JG23" s="51">
        <v>298.07429189999993</v>
      </c>
      <c r="JH23" s="52">
        <v>303.49348109999994</v>
      </c>
      <c r="JI23" s="52">
        <v>308.91267029999995</v>
      </c>
      <c r="JJ23" s="52">
        <v>314.33185949999995</v>
      </c>
      <c r="JK23" s="52">
        <v>319.75104870000018</v>
      </c>
      <c r="JL23" s="53">
        <v>325.17023790000007</v>
      </c>
    </row>
    <row r="24" spans="1:272" s="61" customFormat="1" outlineLevel="1" x14ac:dyDescent="0.25">
      <c r="A24" s="46" t="s">
        <v>108</v>
      </c>
      <c r="B24" s="46" t="s">
        <v>13</v>
      </c>
      <c r="C24" s="51" t="s">
        <v>31</v>
      </c>
      <c r="D24" s="51" t="s">
        <v>31</v>
      </c>
      <c r="E24" s="52" t="s">
        <v>31</v>
      </c>
      <c r="F24" s="52" t="s">
        <v>31</v>
      </c>
      <c r="G24" s="52" t="s">
        <v>31</v>
      </c>
      <c r="H24" s="52" t="s">
        <v>31</v>
      </c>
      <c r="I24" s="51" t="s">
        <v>31</v>
      </c>
      <c r="J24" s="52" t="s">
        <v>31</v>
      </c>
      <c r="K24" s="52" t="s">
        <v>31</v>
      </c>
      <c r="L24" s="52" t="s">
        <v>31</v>
      </c>
      <c r="M24" s="52" t="s">
        <v>31</v>
      </c>
      <c r="N24" s="51" t="s">
        <v>31</v>
      </c>
      <c r="O24" s="52" t="s">
        <v>31</v>
      </c>
      <c r="P24" s="52" t="s">
        <v>31</v>
      </c>
      <c r="Q24" s="52" t="s">
        <v>31</v>
      </c>
      <c r="R24" s="52" t="s">
        <v>31</v>
      </c>
      <c r="S24" s="51" t="s">
        <v>31</v>
      </c>
      <c r="T24" s="52" t="s">
        <v>31</v>
      </c>
      <c r="U24" s="52" t="s">
        <v>31</v>
      </c>
      <c r="V24" s="52" t="s">
        <v>31</v>
      </c>
      <c r="W24" s="52" t="s">
        <v>31</v>
      </c>
      <c r="X24" s="51" t="s">
        <v>31</v>
      </c>
      <c r="Y24" s="52" t="s">
        <v>31</v>
      </c>
      <c r="Z24" s="52" t="s">
        <v>31</v>
      </c>
      <c r="AA24" s="52" t="s">
        <v>31</v>
      </c>
      <c r="AB24" s="52" t="s">
        <v>31</v>
      </c>
      <c r="AC24" s="53" t="s">
        <v>31</v>
      </c>
      <c r="AD24" s="51" t="s">
        <v>31</v>
      </c>
      <c r="AE24" s="51" t="s">
        <v>31</v>
      </c>
      <c r="AF24" s="52" t="s">
        <v>31</v>
      </c>
      <c r="AG24" s="52" t="s">
        <v>31</v>
      </c>
      <c r="AH24" s="52" t="s">
        <v>31</v>
      </c>
      <c r="AI24" s="52" t="s">
        <v>31</v>
      </c>
      <c r="AJ24" s="51" t="s">
        <v>31</v>
      </c>
      <c r="AK24" s="52" t="s">
        <v>31</v>
      </c>
      <c r="AL24" s="52" t="s">
        <v>31</v>
      </c>
      <c r="AM24" s="52" t="s">
        <v>31</v>
      </c>
      <c r="AN24" s="52" t="s">
        <v>31</v>
      </c>
      <c r="AO24" s="51" t="s">
        <v>31</v>
      </c>
      <c r="AP24" s="52" t="s">
        <v>31</v>
      </c>
      <c r="AQ24" s="52" t="s">
        <v>31</v>
      </c>
      <c r="AR24" s="52" t="s">
        <v>31</v>
      </c>
      <c r="AS24" s="52" t="s">
        <v>31</v>
      </c>
      <c r="AT24" s="51" t="s">
        <v>31</v>
      </c>
      <c r="AU24" s="52" t="s">
        <v>31</v>
      </c>
      <c r="AV24" s="52" t="s">
        <v>31</v>
      </c>
      <c r="AW24" s="52" t="s">
        <v>31</v>
      </c>
      <c r="AX24" s="52" t="s">
        <v>31</v>
      </c>
      <c r="AY24" s="51" t="s">
        <v>31</v>
      </c>
      <c r="AZ24" s="52" t="s">
        <v>31</v>
      </c>
      <c r="BA24" s="52" t="s">
        <v>31</v>
      </c>
      <c r="BB24" s="52" t="s">
        <v>31</v>
      </c>
      <c r="BC24" s="52" t="s">
        <v>31</v>
      </c>
      <c r="BD24" s="53" t="s">
        <v>31</v>
      </c>
      <c r="BE24" s="51" t="s">
        <v>31</v>
      </c>
      <c r="BF24" s="51" t="s">
        <v>31</v>
      </c>
      <c r="BG24" s="52" t="s">
        <v>31</v>
      </c>
      <c r="BH24" s="52" t="s">
        <v>31</v>
      </c>
      <c r="BI24" s="52" t="s">
        <v>31</v>
      </c>
      <c r="BJ24" s="52" t="s">
        <v>31</v>
      </c>
      <c r="BK24" s="51" t="s">
        <v>31</v>
      </c>
      <c r="BL24" s="52" t="s">
        <v>31</v>
      </c>
      <c r="BM24" s="52" t="s">
        <v>31</v>
      </c>
      <c r="BN24" s="52" t="s">
        <v>31</v>
      </c>
      <c r="BO24" s="52" t="s">
        <v>31</v>
      </c>
      <c r="BP24" s="51" t="s">
        <v>31</v>
      </c>
      <c r="BQ24" s="52" t="s">
        <v>31</v>
      </c>
      <c r="BR24" s="52" t="s">
        <v>31</v>
      </c>
      <c r="BS24" s="52" t="s">
        <v>31</v>
      </c>
      <c r="BT24" s="52" t="s">
        <v>31</v>
      </c>
      <c r="BU24" s="51" t="s">
        <v>31</v>
      </c>
      <c r="BV24" s="52" t="s">
        <v>31</v>
      </c>
      <c r="BW24" s="52" t="s">
        <v>31</v>
      </c>
      <c r="BX24" s="52" t="s">
        <v>31</v>
      </c>
      <c r="BY24" s="52" t="s">
        <v>31</v>
      </c>
      <c r="BZ24" s="51" t="s">
        <v>31</v>
      </c>
      <c r="CA24" s="52" t="s">
        <v>31</v>
      </c>
      <c r="CB24" s="52" t="s">
        <v>31</v>
      </c>
      <c r="CC24" s="52" t="s">
        <v>31</v>
      </c>
      <c r="CD24" s="52" t="s">
        <v>31</v>
      </c>
      <c r="CE24" s="53" t="s">
        <v>31</v>
      </c>
      <c r="CF24" s="51" t="s">
        <v>31</v>
      </c>
      <c r="CG24" s="51" t="s">
        <v>31</v>
      </c>
      <c r="CH24" s="52" t="s">
        <v>31</v>
      </c>
      <c r="CI24" s="52" t="s">
        <v>31</v>
      </c>
      <c r="CJ24" s="52" t="s">
        <v>31</v>
      </c>
      <c r="CK24" s="52" t="s">
        <v>31</v>
      </c>
      <c r="CL24" s="51" t="s">
        <v>31</v>
      </c>
      <c r="CM24" s="52" t="s">
        <v>31</v>
      </c>
      <c r="CN24" s="52" t="s">
        <v>31</v>
      </c>
      <c r="CO24" s="52" t="s">
        <v>31</v>
      </c>
      <c r="CP24" s="52" t="s">
        <v>31</v>
      </c>
      <c r="CQ24" s="51" t="s">
        <v>31</v>
      </c>
      <c r="CR24" s="52" t="s">
        <v>31</v>
      </c>
      <c r="CS24" s="52" t="s">
        <v>31</v>
      </c>
      <c r="CT24" s="52" t="s">
        <v>31</v>
      </c>
      <c r="CU24" s="52" t="s">
        <v>31</v>
      </c>
      <c r="CV24" s="51" t="s">
        <v>31</v>
      </c>
      <c r="CW24" s="52" t="s">
        <v>31</v>
      </c>
      <c r="CX24" s="52" t="s">
        <v>31</v>
      </c>
      <c r="CY24" s="52" t="s">
        <v>31</v>
      </c>
      <c r="CZ24" s="52" t="s">
        <v>31</v>
      </c>
      <c r="DA24" s="51" t="s">
        <v>31</v>
      </c>
      <c r="DB24" s="52" t="s">
        <v>31</v>
      </c>
      <c r="DC24" s="52" t="s">
        <v>31</v>
      </c>
      <c r="DD24" s="52" t="s">
        <v>31</v>
      </c>
      <c r="DE24" s="52" t="s">
        <v>31</v>
      </c>
      <c r="DF24" s="53" t="s">
        <v>31</v>
      </c>
      <c r="DG24" s="51" t="s">
        <v>31</v>
      </c>
      <c r="DH24" s="51" t="s">
        <v>31</v>
      </c>
      <c r="DI24" s="52" t="s">
        <v>31</v>
      </c>
      <c r="DJ24" s="52" t="s">
        <v>31</v>
      </c>
      <c r="DK24" s="52" t="s">
        <v>31</v>
      </c>
      <c r="DL24" s="52" t="s">
        <v>31</v>
      </c>
      <c r="DM24" s="51" t="s">
        <v>31</v>
      </c>
      <c r="DN24" s="52" t="s">
        <v>31</v>
      </c>
      <c r="DO24" s="52" t="s">
        <v>31</v>
      </c>
      <c r="DP24" s="52" t="s">
        <v>31</v>
      </c>
      <c r="DQ24" s="52" t="s">
        <v>31</v>
      </c>
      <c r="DR24" s="51" t="s">
        <v>31</v>
      </c>
      <c r="DS24" s="52" t="s">
        <v>31</v>
      </c>
      <c r="DT24" s="52" t="s">
        <v>31</v>
      </c>
      <c r="DU24" s="52" t="s">
        <v>31</v>
      </c>
      <c r="DV24" s="52" t="s">
        <v>31</v>
      </c>
      <c r="DW24" s="51" t="s">
        <v>31</v>
      </c>
      <c r="DX24" s="52" t="s">
        <v>31</v>
      </c>
      <c r="DY24" s="52" t="s">
        <v>31</v>
      </c>
      <c r="DZ24" s="52" t="s">
        <v>31</v>
      </c>
      <c r="EA24" s="52" t="s">
        <v>31</v>
      </c>
      <c r="EB24" s="51" t="s">
        <v>31</v>
      </c>
      <c r="EC24" s="52" t="s">
        <v>31</v>
      </c>
      <c r="ED24" s="52" t="s">
        <v>31</v>
      </c>
      <c r="EE24" s="52" t="s">
        <v>31</v>
      </c>
      <c r="EF24" s="52" t="s">
        <v>31</v>
      </c>
      <c r="EG24" s="53" t="s">
        <v>31</v>
      </c>
      <c r="EH24" s="51" t="s">
        <v>31</v>
      </c>
      <c r="EI24" s="51" t="s">
        <v>31</v>
      </c>
      <c r="EJ24" s="52" t="s">
        <v>31</v>
      </c>
      <c r="EK24" s="52" t="s">
        <v>31</v>
      </c>
      <c r="EL24" s="52" t="s">
        <v>31</v>
      </c>
      <c r="EM24" s="52" t="s">
        <v>31</v>
      </c>
      <c r="EN24" s="51" t="s">
        <v>31</v>
      </c>
      <c r="EO24" s="52" t="s">
        <v>31</v>
      </c>
      <c r="EP24" s="52" t="s">
        <v>31</v>
      </c>
      <c r="EQ24" s="52" t="s">
        <v>31</v>
      </c>
      <c r="ER24" s="52" t="s">
        <v>31</v>
      </c>
      <c r="ES24" s="51" t="s">
        <v>31</v>
      </c>
      <c r="ET24" s="52" t="s">
        <v>31</v>
      </c>
      <c r="EU24" s="52" t="s">
        <v>31</v>
      </c>
      <c r="EV24" s="52" t="s">
        <v>31</v>
      </c>
      <c r="EW24" s="52" t="s">
        <v>31</v>
      </c>
      <c r="EX24" s="51" t="s">
        <v>31</v>
      </c>
      <c r="EY24" s="52" t="s">
        <v>31</v>
      </c>
      <c r="EZ24" s="52" t="s">
        <v>31</v>
      </c>
      <c r="FA24" s="52" t="s">
        <v>31</v>
      </c>
      <c r="FB24" s="52" t="s">
        <v>31</v>
      </c>
      <c r="FC24" s="51" t="s">
        <v>31</v>
      </c>
      <c r="FD24" s="52" t="s">
        <v>31</v>
      </c>
      <c r="FE24" s="52" t="s">
        <v>31</v>
      </c>
      <c r="FF24" s="52" t="s">
        <v>31</v>
      </c>
      <c r="FG24" s="52" t="s">
        <v>31</v>
      </c>
      <c r="FH24" s="53" t="s">
        <v>31</v>
      </c>
      <c r="FI24" s="51" t="s">
        <v>31</v>
      </c>
      <c r="FJ24" s="51" t="s">
        <v>31</v>
      </c>
      <c r="FK24" s="52" t="s">
        <v>31</v>
      </c>
      <c r="FL24" s="52" t="s">
        <v>31</v>
      </c>
      <c r="FM24" s="52" t="s">
        <v>31</v>
      </c>
      <c r="FN24" s="52" t="s">
        <v>31</v>
      </c>
      <c r="FO24" s="51" t="s">
        <v>31</v>
      </c>
      <c r="FP24" s="52" t="s">
        <v>31</v>
      </c>
      <c r="FQ24" s="52" t="s">
        <v>31</v>
      </c>
      <c r="FR24" s="52" t="s">
        <v>31</v>
      </c>
      <c r="FS24" s="52" t="s">
        <v>31</v>
      </c>
      <c r="FT24" s="51" t="s">
        <v>31</v>
      </c>
      <c r="FU24" s="52" t="s">
        <v>31</v>
      </c>
      <c r="FV24" s="52" t="s">
        <v>31</v>
      </c>
      <c r="FW24" s="52" t="s">
        <v>31</v>
      </c>
      <c r="FX24" s="52" t="s">
        <v>31</v>
      </c>
      <c r="FY24" s="51" t="s">
        <v>31</v>
      </c>
      <c r="FZ24" s="52" t="s">
        <v>31</v>
      </c>
      <c r="GA24" s="52" t="s">
        <v>31</v>
      </c>
      <c r="GB24" s="52" t="s">
        <v>31</v>
      </c>
      <c r="GC24" s="52" t="s">
        <v>31</v>
      </c>
      <c r="GD24" s="51" t="s">
        <v>31</v>
      </c>
      <c r="GE24" s="52" t="s">
        <v>31</v>
      </c>
      <c r="GF24" s="52" t="s">
        <v>31</v>
      </c>
      <c r="GG24" s="52" t="s">
        <v>31</v>
      </c>
      <c r="GH24" s="52" t="s">
        <v>31</v>
      </c>
      <c r="GI24" s="53" t="s">
        <v>31</v>
      </c>
      <c r="GJ24" s="51" t="s">
        <v>31</v>
      </c>
      <c r="GK24" s="51" t="s">
        <v>31</v>
      </c>
      <c r="GL24" s="52" t="s">
        <v>31</v>
      </c>
      <c r="GM24" s="52" t="s">
        <v>31</v>
      </c>
      <c r="GN24" s="52" t="s">
        <v>31</v>
      </c>
      <c r="GO24" s="52" t="s">
        <v>31</v>
      </c>
      <c r="GP24" s="51" t="s">
        <v>31</v>
      </c>
      <c r="GQ24" s="52" t="s">
        <v>31</v>
      </c>
      <c r="GR24" s="52" t="s">
        <v>31</v>
      </c>
      <c r="GS24" s="52" t="s">
        <v>31</v>
      </c>
      <c r="GT24" s="52" t="s">
        <v>31</v>
      </c>
      <c r="GU24" s="51" t="s">
        <v>31</v>
      </c>
      <c r="GV24" s="52" t="s">
        <v>31</v>
      </c>
      <c r="GW24" s="52" t="s">
        <v>31</v>
      </c>
      <c r="GX24" s="52" t="s">
        <v>31</v>
      </c>
      <c r="GY24" s="52" t="s">
        <v>31</v>
      </c>
      <c r="GZ24" s="51" t="s">
        <v>31</v>
      </c>
      <c r="HA24" s="52" t="s">
        <v>31</v>
      </c>
      <c r="HB24" s="52" t="s">
        <v>31</v>
      </c>
      <c r="HC24" s="52" t="s">
        <v>31</v>
      </c>
      <c r="HD24" s="52" t="s">
        <v>31</v>
      </c>
      <c r="HE24" s="51" t="s">
        <v>31</v>
      </c>
      <c r="HF24" s="52" t="s">
        <v>31</v>
      </c>
      <c r="HG24" s="52" t="s">
        <v>31</v>
      </c>
      <c r="HH24" s="52" t="s">
        <v>31</v>
      </c>
      <c r="HI24" s="52" t="s">
        <v>31</v>
      </c>
      <c r="HJ24" s="53" t="s">
        <v>31</v>
      </c>
      <c r="HK24" s="51" t="s">
        <v>31</v>
      </c>
      <c r="HL24" s="51" t="s">
        <v>31</v>
      </c>
      <c r="HM24" s="52" t="s">
        <v>31</v>
      </c>
      <c r="HN24" s="52" t="s">
        <v>31</v>
      </c>
      <c r="HO24" s="52" t="s">
        <v>31</v>
      </c>
      <c r="HP24" s="52" t="s">
        <v>31</v>
      </c>
      <c r="HQ24" s="51" t="s">
        <v>31</v>
      </c>
      <c r="HR24" s="52" t="s">
        <v>31</v>
      </c>
      <c r="HS24" s="52" t="s">
        <v>31</v>
      </c>
      <c r="HT24" s="52" t="s">
        <v>31</v>
      </c>
      <c r="HU24" s="52" t="s">
        <v>31</v>
      </c>
      <c r="HV24" s="51" t="s">
        <v>31</v>
      </c>
      <c r="HW24" s="52" t="s">
        <v>31</v>
      </c>
      <c r="HX24" s="52" t="s">
        <v>31</v>
      </c>
      <c r="HY24" s="52" t="s">
        <v>31</v>
      </c>
      <c r="HZ24" s="52" t="s">
        <v>31</v>
      </c>
      <c r="IA24" s="51" t="s">
        <v>31</v>
      </c>
      <c r="IB24" s="52" t="s">
        <v>31</v>
      </c>
      <c r="IC24" s="52" t="s">
        <v>31</v>
      </c>
      <c r="ID24" s="52" t="s">
        <v>31</v>
      </c>
      <c r="IE24" s="52" t="s">
        <v>31</v>
      </c>
      <c r="IF24" s="51" t="s">
        <v>31</v>
      </c>
      <c r="IG24" s="52" t="s">
        <v>31</v>
      </c>
      <c r="IH24" s="52" t="s">
        <v>31</v>
      </c>
      <c r="II24" s="52" t="s">
        <v>31</v>
      </c>
      <c r="IJ24" s="52" t="s">
        <v>31</v>
      </c>
      <c r="IK24" s="53" t="s">
        <v>31</v>
      </c>
      <c r="IL24" s="51" t="s">
        <v>31</v>
      </c>
      <c r="IM24" s="51" t="s">
        <v>31</v>
      </c>
      <c r="IN24" s="52" t="s">
        <v>31</v>
      </c>
      <c r="IO24" s="52" t="s">
        <v>31</v>
      </c>
      <c r="IP24" s="52" t="s">
        <v>31</v>
      </c>
      <c r="IQ24" s="52" t="s">
        <v>31</v>
      </c>
      <c r="IR24" s="51" t="s">
        <v>31</v>
      </c>
      <c r="IS24" s="52" t="s">
        <v>31</v>
      </c>
      <c r="IT24" s="52" t="s">
        <v>31</v>
      </c>
      <c r="IU24" s="52" t="s">
        <v>31</v>
      </c>
      <c r="IV24" s="52" t="s">
        <v>31</v>
      </c>
      <c r="IW24" s="51" t="s">
        <v>31</v>
      </c>
      <c r="IX24" s="52" t="s">
        <v>31</v>
      </c>
      <c r="IY24" s="52" t="s">
        <v>31</v>
      </c>
      <c r="IZ24" s="52" t="s">
        <v>31</v>
      </c>
      <c r="JA24" s="52" t="s">
        <v>31</v>
      </c>
      <c r="JB24" s="51" t="s">
        <v>31</v>
      </c>
      <c r="JC24" s="52" t="s">
        <v>31</v>
      </c>
      <c r="JD24" s="52" t="s">
        <v>31</v>
      </c>
      <c r="JE24" s="52" t="s">
        <v>31</v>
      </c>
      <c r="JF24" s="52" t="s">
        <v>31</v>
      </c>
      <c r="JG24" s="51" t="s">
        <v>31</v>
      </c>
      <c r="JH24" s="52" t="s">
        <v>31</v>
      </c>
      <c r="JI24" s="52" t="s">
        <v>31</v>
      </c>
      <c r="JJ24" s="52" t="s">
        <v>31</v>
      </c>
      <c r="JK24" s="52" t="s">
        <v>31</v>
      </c>
      <c r="JL24" s="53" t="s">
        <v>31</v>
      </c>
    </row>
    <row r="25" spans="1:272" s="61" customFormat="1" ht="22.5" outlineLevel="1" x14ac:dyDescent="0.25">
      <c r="A25" s="46" t="s">
        <v>109</v>
      </c>
      <c r="B25" s="46" t="s">
        <v>13</v>
      </c>
      <c r="C25" s="51">
        <v>45.771519254380628</v>
      </c>
      <c r="D25" s="51">
        <v>56.373015409860614</v>
      </c>
      <c r="E25" s="52">
        <v>48.330099301784649</v>
      </c>
      <c r="F25" s="52">
        <v>45.771519254380628</v>
      </c>
      <c r="G25" s="52" t="s">
        <v>30</v>
      </c>
      <c r="H25" s="52" t="s">
        <v>30</v>
      </c>
      <c r="I25" s="51" t="s">
        <v>30</v>
      </c>
      <c r="J25" s="52" t="s">
        <v>30</v>
      </c>
      <c r="K25" s="52" t="s">
        <v>30</v>
      </c>
      <c r="L25" s="52" t="s">
        <v>30</v>
      </c>
      <c r="M25" s="52" t="s">
        <v>30</v>
      </c>
      <c r="N25" s="51" t="s">
        <v>30</v>
      </c>
      <c r="O25" s="52" t="s">
        <v>30</v>
      </c>
      <c r="P25" s="52" t="s">
        <v>30</v>
      </c>
      <c r="Q25" s="52" t="s">
        <v>30</v>
      </c>
      <c r="R25" s="52" t="s">
        <v>30</v>
      </c>
      <c r="S25" s="51" t="s">
        <v>30</v>
      </c>
      <c r="T25" s="52" t="s">
        <v>30</v>
      </c>
      <c r="U25" s="52" t="s">
        <v>30</v>
      </c>
      <c r="V25" s="52" t="s">
        <v>30</v>
      </c>
      <c r="W25" s="52" t="s">
        <v>30</v>
      </c>
      <c r="X25" s="51" t="s">
        <v>30</v>
      </c>
      <c r="Y25" s="52" t="s">
        <v>30</v>
      </c>
      <c r="Z25" s="52" t="s">
        <v>30</v>
      </c>
      <c r="AA25" s="52" t="s">
        <v>30</v>
      </c>
      <c r="AB25" s="52" t="s">
        <v>30</v>
      </c>
      <c r="AC25" s="53" t="s">
        <v>30</v>
      </c>
      <c r="AD25" s="51">
        <v>2.4578999999999998E-3</v>
      </c>
      <c r="AE25" s="51">
        <v>1.7172999999999999E-3</v>
      </c>
      <c r="AF25" s="52">
        <v>1.6823000000000001E-3</v>
      </c>
      <c r="AG25" s="52">
        <v>2.4578999999999998E-3</v>
      </c>
      <c r="AH25" s="52" t="s">
        <v>30</v>
      </c>
      <c r="AI25" s="52" t="s">
        <v>30</v>
      </c>
      <c r="AJ25" s="51" t="s">
        <v>30</v>
      </c>
      <c r="AK25" s="52" t="s">
        <v>30</v>
      </c>
      <c r="AL25" s="52" t="s">
        <v>30</v>
      </c>
      <c r="AM25" s="52" t="s">
        <v>30</v>
      </c>
      <c r="AN25" s="52" t="s">
        <v>30</v>
      </c>
      <c r="AO25" s="51" t="s">
        <v>30</v>
      </c>
      <c r="AP25" s="52" t="s">
        <v>30</v>
      </c>
      <c r="AQ25" s="52" t="s">
        <v>30</v>
      </c>
      <c r="AR25" s="52" t="s">
        <v>30</v>
      </c>
      <c r="AS25" s="52" t="s">
        <v>30</v>
      </c>
      <c r="AT25" s="51" t="s">
        <v>30</v>
      </c>
      <c r="AU25" s="52" t="s">
        <v>30</v>
      </c>
      <c r="AV25" s="52" t="s">
        <v>30</v>
      </c>
      <c r="AW25" s="52" t="s">
        <v>30</v>
      </c>
      <c r="AX25" s="52" t="s">
        <v>30</v>
      </c>
      <c r="AY25" s="51" t="s">
        <v>30</v>
      </c>
      <c r="AZ25" s="52" t="s">
        <v>30</v>
      </c>
      <c r="BA25" s="52" t="s">
        <v>30</v>
      </c>
      <c r="BB25" s="52" t="s">
        <v>30</v>
      </c>
      <c r="BC25" s="52" t="s">
        <v>30</v>
      </c>
      <c r="BD25" s="53" t="s">
        <v>30</v>
      </c>
      <c r="BE25" s="51">
        <v>1.7881000000000001E-2</v>
      </c>
      <c r="BF25" s="51">
        <v>1.2668E-2</v>
      </c>
      <c r="BG25" s="52">
        <v>1.2348E-2</v>
      </c>
      <c r="BH25" s="52">
        <v>1.7881000000000001E-2</v>
      </c>
      <c r="BI25" s="52" t="s">
        <v>30</v>
      </c>
      <c r="BJ25" s="52" t="s">
        <v>30</v>
      </c>
      <c r="BK25" s="51" t="s">
        <v>30</v>
      </c>
      <c r="BL25" s="52" t="s">
        <v>30</v>
      </c>
      <c r="BM25" s="52" t="s">
        <v>30</v>
      </c>
      <c r="BN25" s="52" t="s">
        <v>30</v>
      </c>
      <c r="BO25" s="52" t="s">
        <v>30</v>
      </c>
      <c r="BP25" s="51" t="s">
        <v>30</v>
      </c>
      <c r="BQ25" s="52" t="s">
        <v>30</v>
      </c>
      <c r="BR25" s="52" t="s">
        <v>30</v>
      </c>
      <c r="BS25" s="52" t="s">
        <v>30</v>
      </c>
      <c r="BT25" s="52" t="s">
        <v>30</v>
      </c>
      <c r="BU25" s="51" t="s">
        <v>30</v>
      </c>
      <c r="BV25" s="52" t="s">
        <v>30</v>
      </c>
      <c r="BW25" s="52" t="s">
        <v>30</v>
      </c>
      <c r="BX25" s="52" t="s">
        <v>30</v>
      </c>
      <c r="BY25" s="52" t="s">
        <v>30</v>
      </c>
      <c r="BZ25" s="51" t="s">
        <v>30</v>
      </c>
      <c r="CA25" s="52" t="s">
        <v>30</v>
      </c>
      <c r="CB25" s="52" t="s">
        <v>30</v>
      </c>
      <c r="CC25" s="52" t="s">
        <v>30</v>
      </c>
      <c r="CD25" s="52" t="s">
        <v>30</v>
      </c>
      <c r="CE25" s="53" t="s">
        <v>30</v>
      </c>
      <c r="CF25" s="51" t="s">
        <v>183</v>
      </c>
      <c r="CG25" s="51" t="s">
        <v>183</v>
      </c>
      <c r="CH25" s="52" t="s">
        <v>183</v>
      </c>
      <c r="CI25" s="52" t="s">
        <v>183</v>
      </c>
      <c r="CJ25" s="52" t="s">
        <v>183</v>
      </c>
      <c r="CK25" s="52" t="s">
        <v>183</v>
      </c>
      <c r="CL25" s="51" t="s">
        <v>183</v>
      </c>
      <c r="CM25" s="52" t="s">
        <v>183</v>
      </c>
      <c r="CN25" s="52" t="s">
        <v>183</v>
      </c>
      <c r="CO25" s="52" t="s">
        <v>183</v>
      </c>
      <c r="CP25" s="52" t="s">
        <v>183</v>
      </c>
      <c r="CQ25" s="51" t="s">
        <v>183</v>
      </c>
      <c r="CR25" s="52" t="s">
        <v>183</v>
      </c>
      <c r="CS25" s="52" t="s">
        <v>183</v>
      </c>
      <c r="CT25" s="52" t="s">
        <v>183</v>
      </c>
      <c r="CU25" s="52" t="s">
        <v>183</v>
      </c>
      <c r="CV25" s="51" t="s">
        <v>183</v>
      </c>
      <c r="CW25" s="52" t="s">
        <v>183</v>
      </c>
      <c r="CX25" s="52" t="s">
        <v>183</v>
      </c>
      <c r="CY25" s="52" t="s">
        <v>183</v>
      </c>
      <c r="CZ25" s="52" t="s">
        <v>183</v>
      </c>
      <c r="DA25" s="51" t="s">
        <v>183</v>
      </c>
      <c r="DB25" s="52" t="s">
        <v>183</v>
      </c>
      <c r="DC25" s="52" t="s">
        <v>183</v>
      </c>
      <c r="DD25" s="52" t="s">
        <v>183</v>
      </c>
      <c r="DE25" s="52" t="s">
        <v>183</v>
      </c>
      <c r="DF25" s="53" t="s">
        <v>183</v>
      </c>
      <c r="DG25" s="51" t="s">
        <v>183</v>
      </c>
      <c r="DH25" s="51" t="s">
        <v>183</v>
      </c>
      <c r="DI25" s="52" t="s">
        <v>183</v>
      </c>
      <c r="DJ25" s="52" t="s">
        <v>183</v>
      </c>
      <c r="DK25" s="52" t="s">
        <v>183</v>
      </c>
      <c r="DL25" s="52" t="s">
        <v>183</v>
      </c>
      <c r="DM25" s="51" t="s">
        <v>183</v>
      </c>
      <c r="DN25" s="52" t="s">
        <v>183</v>
      </c>
      <c r="DO25" s="52" t="s">
        <v>183</v>
      </c>
      <c r="DP25" s="52" t="s">
        <v>183</v>
      </c>
      <c r="DQ25" s="52" t="s">
        <v>183</v>
      </c>
      <c r="DR25" s="51" t="s">
        <v>183</v>
      </c>
      <c r="DS25" s="52" t="s">
        <v>183</v>
      </c>
      <c r="DT25" s="52" t="s">
        <v>183</v>
      </c>
      <c r="DU25" s="52" t="s">
        <v>183</v>
      </c>
      <c r="DV25" s="52" t="s">
        <v>183</v>
      </c>
      <c r="DW25" s="51" t="s">
        <v>183</v>
      </c>
      <c r="DX25" s="52" t="s">
        <v>183</v>
      </c>
      <c r="DY25" s="52" t="s">
        <v>183</v>
      </c>
      <c r="DZ25" s="52" t="s">
        <v>183</v>
      </c>
      <c r="EA25" s="52" t="s">
        <v>183</v>
      </c>
      <c r="EB25" s="51" t="s">
        <v>183</v>
      </c>
      <c r="EC25" s="52" t="s">
        <v>183</v>
      </c>
      <c r="ED25" s="52" t="s">
        <v>183</v>
      </c>
      <c r="EE25" s="52" t="s">
        <v>183</v>
      </c>
      <c r="EF25" s="52" t="s">
        <v>183</v>
      </c>
      <c r="EG25" s="53" t="s">
        <v>183</v>
      </c>
      <c r="EH25" s="51" t="s">
        <v>183</v>
      </c>
      <c r="EI25" s="51" t="s">
        <v>183</v>
      </c>
      <c r="EJ25" s="52" t="s">
        <v>183</v>
      </c>
      <c r="EK25" s="52" t="s">
        <v>183</v>
      </c>
      <c r="EL25" s="52" t="s">
        <v>183</v>
      </c>
      <c r="EM25" s="52" t="s">
        <v>183</v>
      </c>
      <c r="EN25" s="51" t="s">
        <v>183</v>
      </c>
      <c r="EO25" s="52" t="s">
        <v>183</v>
      </c>
      <c r="EP25" s="52" t="s">
        <v>183</v>
      </c>
      <c r="EQ25" s="52" t="s">
        <v>183</v>
      </c>
      <c r="ER25" s="52" t="s">
        <v>183</v>
      </c>
      <c r="ES25" s="51" t="s">
        <v>183</v>
      </c>
      <c r="ET25" s="52" t="s">
        <v>183</v>
      </c>
      <c r="EU25" s="52" t="s">
        <v>183</v>
      </c>
      <c r="EV25" s="52" t="s">
        <v>183</v>
      </c>
      <c r="EW25" s="52" t="s">
        <v>183</v>
      </c>
      <c r="EX25" s="51" t="s">
        <v>183</v>
      </c>
      <c r="EY25" s="52" t="s">
        <v>183</v>
      </c>
      <c r="EZ25" s="52" t="s">
        <v>183</v>
      </c>
      <c r="FA25" s="52" t="s">
        <v>183</v>
      </c>
      <c r="FB25" s="52" t="s">
        <v>183</v>
      </c>
      <c r="FC25" s="51" t="s">
        <v>183</v>
      </c>
      <c r="FD25" s="52" t="s">
        <v>183</v>
      </c>
      <c r="FE25" s="52" t="s">
        <v>183</v>
      </c>
      <c r="FF25" s="52" t="s">
        <v>183</v>
      </c>
      <c r="FG25" s="52" t="s">
        <v>183</v>
      </c>
      <c r="FH25" s="53" t="s">
        <v>183</v>
      </c>
      <c r="FI25" s="51" t="s">
        <v>183</v>
      </c>
      <c r="FJ25" s="51" t="s">
        <v>183</v>
      </c>
      <c r="FK25" s="52" t="s">
        <v>183</v>
      </c>
      <c r="FL25" s="52" t="s">
        <v>183</v>
      </c>
      <c r="FM25" s="52" t="s">
        <v>183</v>
      </c>
      <c r="FN25" s="52" t="s">
        <v>183</v>
      </c>
      <c r="FO25" s="51" t="s">
        <v>183</v>
      </c>
      <c r="FP25" s="52" t="s">
        <v>183</v>
      </c>
      <c r="FQ25" s="52" t="s">
        <v>183</v>
      </c>
      <c r="FR25" s="52" t="s">
        <v>183</v>
      </c>
      <c r="FS25" s="52" t="s">
        <v>183</v>
      </c>
      <c r="FT25" s="51" t="s">
        <v>183</v>
      </c>
      <c r="FU25" s="52" t="s">
        <v>183</v>
      </c>
      <c r="FV25" s="52" t="s">
        <v>183</v>
      </c>
      <c r="FW25" s="52" t="s">
        <v>183</v>
      </c>
      <c r="FX25" s="52" t="s">
        <v>183</v>
      </c>
      <c r="FY25" s="51" t="s">
        <v>183</v>
      </c>
      <c r="FZ25" s="52" t="s">
        <v>183</v>
      </c>
      <c r="GA25" s="52" t="s">
        <v>183</v>
      </c>
      <c r="GB25" s="52" t="s">
        <v>183</v>
      </c>
      <c r="GC25" s="52" t="s">
        <v>183</v>
      </c>
      <c r="GD25" s="51" t="s">
        <v>183</v>
      </c>
      <c r="GE25" s="52" t="s">
        <v>183</v>
      </c>
      <c r="GF25" s="52" t="s">
        <v>183</v>
      </c>
      <c r="GG25" s="52" t="s">
        <v>183</v>
      </c>
      <c r="GH25" s="52" t="s">
        <v>183</v>
      </c>
      <c r="GI25" s="53" t="s">
        <v>183</v>
      </c>
      <c r="GJ25" s="51">
        <v>46.950998454380624</v>
      </c>
      <c r="GK25" s="51">
        <v>57.201470809860609</v>
      </c>
      <c r="GL25" s="52">
        <v>49.14012470178465</v>
      </c>
      <c r="GM25" s="52">
        <v>46.950998454380624</v>
      </c>
      <c r="GN25" s="52" t="s">
        <v>30</v>
      </c>
      <c r="GO25" s="52" t="s">
        <v>30</v>
      </c>
      <c r="GP25" s="51" t="s">
        <v>30</v>
      </c>
      <c r="GQ25" s="52" t="s">
        <v>30</v>
      </c>
      <c r="GR25" s="52" t="s">
        <v>30</v>
      </c>
      <c r="GS25" s="52" t="s">
        <v>30</v>
      </c>
      <c r="GT25" s="52" t="s">
        <v>30</v>
      </c>
      <c r="GU25" s="51" t="s">
        <v>30</v>
      </c>
      <c r="GV25" s="52" t="s">
        <v>30</v>
      </c>
      <c r="GW25" s="52" t="s">
        <v>30</v>
      </c>
      <c r="GX25" s="52" t="s">
        <v>30</v>
      </c>
      <c r="GY25" s="52" t="s">
        <v>30</v>
      </c>
      <c r="GZ25" s="51" t="s">
        <v>30</v>
      </c>
      <c r="HA25" s="52" t="s">
        <v>30</v>
      </c>
      <c r="HB25" s="52" t="s">
        <v>30</v>
      </c>
      <c r="HC25" s="52" t="s">
        <v>30</v>
      </c>
      <c r="HD25" s="52" t="s">
        <v>30</v>
      </c>
      <c r="HE25" s="51" t="s">
        <v>30</v>
      </c>
      <c r="HF25" s="52" t="s">
        <v>30</v>
      </c>
      <c r="HG25" s="52" t="s">
        <v>30</v>
      </c>
      <c r="HH25" s="52" t="s">
        <v>30</v>
      </c>
      <c r="HI25" s="52" t="s">
        <v>30</v>
      </c>
      <c r="HJ25" s="53" t="s">
        <v>30</v>
      </c>
      <c r="HK25" s="51">
        <v>23.254044106968063</v>
      </c>
      <c r="HL25" s="51">
        <v>33.482647675333595</v>
      </c>
      <c r="HM25" s="52">
        <v>25.215933824087667</v>
      </c>
      <c r="HN25" s="52">
        <v>23.254044106968063</v>
      </c>
      <c r="HO25" s="52" t="s">
        <v>30</v>
      </c>
      <c r="HP25" s="52" t="s">
        <v>30</v>
      </c>
      <c r="HQ25" s="51" t="s">
        <v>30</v>
      </c>
      <c r="HR25" s="52" t="s">
        <v>30</v>
      </c>
      <c r="HS25" s="52" t="s">
        <v>30</v>
      </c>
      <c r="HT25" s="52" t="s">
        <v>30</v>
      </c>
      <c r="HU25" s="52" t="s">
        <v>30</v>
      </c>
      <c r="HV25" s="51" t="s">
        <v>30</v>
      </c>
      <c r="HW25" s="52" t="s">
        <v>30</v>
      </c>
      <c r="HX25" s="52" t="s">
        <v>30</v>
      </c>
      <c r="HY25" s="52" t="s">
        <v>30</v>
      </c>
      <c r="HZ25" s="52" t="s">
        <v>30</v>
      </c>
      <c r="IA25" s="51" t="s">
        <v>30</v>
      </c>
      <c r="IB25" s="52" t="s">
        <v>30</v>
      </c>
      <c r="IC25" s="52" t="s">
        <v>30</v>
      </c>
      <c r="ID25" s="52" t="s">
        <v>30</v>
      </c>
      <c r="IE25" s="52" t="s">
        <v>30</v>
      </c>
      <c r="IF25" s="51" t="s">
        <v>30</v>
      </c>
      <c r="IG25" s="52" t="s">
        <v>30</v>
      </c>
      <c r="IH25" s="52" t="s">
        <v>30</v>
      </c>
      <c r="II25" s="52" t="s">
        <v>30</v>
      </c>
      <c r="IJ25" s="52" t="s">
        <v>30</v>
      </c>
      <c r="IK25" s="53" t="s">
        <v>30</v>
      </c>
      <c r="IL25" s="51">
        <v>23.696954347412561</v>
      </c>
      <c r="IM25" s="51">
        <v>23.718823134527014</v>
      </c>
      <c r="IN25" s="52">
        <v>23.924190877696983</v>
      </c>
      <c r="IO25" s="52">
        <v>23.696954347412561</v>
      </c>
      <c r="IP25" s="52" t="s">
        <v>30</v>
      </c>
      <c r="IQ25" s="52" t="s">
        <v>30</v>
      </c>
      <c r="IR25" s="51" t="s">
        <v>30</v>
      </c>
      <c r="IS25" s="52" t="s">
        <v>30</v>
      </c>
      <c r="IT25" s="52" t="s">
        <v>30</v>
      </c>
      <c r="IU25" s="52" t="s">
        <v>30</v>
      </c>
      <c r="IV25" s="52" t="s">
        <v>30</v>
      </c>
      <c r="IW25" s="51" t="s">
        <v>30</v>
      </c>
      <c r="IX25" s="52" t="s">
        <v>30</v>
      </c>
      <c r="IY25" s="52" t="s">
        <v>30</v>
      </c>
      <c r="IZ25" s="52" t="s">
        <v>30</v>
      </c>
      <c r="JA25" s="52" t="s">
        <v>30</v>
      </c>
      <c r="JB25" s="51" t="s">
        <v>30</v>
      </c>
      <c r="JC25" s="52" t="s">
        <v>30</v>
      </c>
      <c r="JD25" s="52" t="s">
        <v>30</v>
      </c>
      <c r="JE25" s="52" t="s">
        <v>30</v>
      </c>
      <c r="JF25" s="52" t="s">
        <v>30</v>
      </c>
      <c r="JG25" s="51" t="s">
        <v>30</v>
      </c>
      <c r="JH25" s="52" t="s">
        <v>30</v>
      </c>
      <c r="JI25" s="52" t="s">
        <v>30</v>
      </c>
      <c r="JJ25" s="52" t="s">
        <v>30</v>
      </c>
      <c r="JK25" s="52" t="s">
        <v>30</v>
      </c>
      <c r="JL25" s="53" t="s">
        <v>30</v>
      </c>
    </row>
    <row r="26" spans="1:272" s="61" customFormat="1" outlineLevel="1" x14ac:dyDescent="0.25">
      <c r="A26" s="46" t="s">
        <v>110</v>
      </c>
      <c r="B26" s="46" t="s">
        <v>13</v>
      </c>
      <c r="C26" s="51">
        <v>623.56261771568472</v>
      </c>
      <c r="D26" s="51">
        <v>645.69701787710289</v>
      </c>
      <c r="E26" s="52">
        <v>581.31109859125309</v>
      </c>
      <c r="F26" s="52">
        <v>623.56261771568472</v>
      </c>
      <c r="G26" s="52">
        <v>670.44997201045646</v>
      </c>
      <c r="H26" s="52">
        <v>717.3373263052282</v>
      </c>
      <c r="I26" s="51">
        <v>764.22468060000006</v>
      </c>
      <c r="J26" s="52">
        <v>777.56109370000001</v>
      </c>
      <c r="K26" s="52">
        <v>790.89750679999997</v>
      </c>
      <c r="L26" s="52">
        <v>804.23391989999993</v>
      </c>
      <c r="M26" s="52">
        <v>817.57033299999989</v>
      </c>
      <c r="N26" s="51">
        <v>830.90674609999996</v>
      </c>
      <c r="O26" s="52">
        <v>843.10375363999992</v>
      </c>
      <c r="P26" s="52">
        <v>855.30076117999988</v>
      </c>
      <c r="Q26" s="52">
        <v>867.49776871999984</v>
      </c>
      <c r="R26" s="52">
        <v>879.6947762599998</v>
      </c>
      <c r="S26" s="51">
        <v>891.89178379999998</v>
      </c>
      <c r="T26" s="52">
        <v>901.11680242</v>
      </c>
      <c r="U26" s="52">
        <v>910.34182104000001</v>
      </c>
      <c r="V26" s="52">
        <v>919.56683966000003</v>
      </c>
      <c r="W26" s="52">
        <v>928.79185828000004</v>
      </c>
      <c r="X26" s="51">
        <v>938.01687689999994</v>
      </c>
      <c r="Y26" s="52">
        <v>863.09489967999991</v>
      </c>
      <c r="Z26" s="52">
        <v>788.17292245999988</v>
      </c>
      <c r="AA26" s="52">
        <v>713.25094523999985</v>
      </c>
      <c r="AB26" s="52">
        <v>638.32896801999982</v>
      </c>
      <c r="AC26" s="53">
        <v>563.40699080000002</v>
      </c>
      <c r="AD26" s="51">
        <v>0.11433331724355</v>
      </c>
      <c r="AE26" s="51">
        <v>0.11800229054595</v>
      </c>
      <c r="AF26" s="52">
        <v>0.10992748790873</v>
      </c>
      <c r="AG26" s="52">
        <v>0.11433331724355</v>
      </c>
      <c r="AH26" s="52">
        <v>0.1009173114957</v>
      </c>
      <c r="AI26" s="52">
        <v>8.7501305747850006E-2</v>
      </c>
      <c r="AJ26" s="51">
        <v>7.4085300000000007E-2</v>
      </c>
      <c r="AK26" s="52">
        <v>7.0556020000000011E-2</v>
      </c>
      <c r="AL26" s="52">
        <v>6.7026740000000015E-2</v>
      </c>
      <c r="AM26" s="52">
        <v>6.3497460000000019E-2</v>
      </c>
      <c r="AN26" s="52">
        <v>5.9968180000000017E-2</v>
      </c>
      <c r="AO26" s="51">
        <v>5.64389E-2</v>
      </c>
      <c r="AP26" s="52">
        <v>5.7739860000000004E-2</v>
      </c>
      <c r="AQ26" s="52">
        <v>5.9040820000000008E-2</v>
      </c>
      <c r="AR26" s="52">
        <v>6.0341780000000012E-2</v>
      </c>
      <c r="AS26" s="52">
        <v>6.1642740000000015E-2</v>
      </c>
      <c r="AT26" s="51">
        <v>6.2943700000000005E-2</v>
      </c>
      <c r="AU26" s="52">
        <v>6.4522560000000007E-2</v>
      </c>
      <c r="AV26" s="52">
        <v>6.6101420000000008E-2</v>
      </c>
      <c r="AW26" s="52">
        <v>6.7680280000000009E-2</v>
      </c>
      <c r="AX26" s="52">
        <v>6.9259140000000011E-2</v>
      </c>
      <c r="AY26" s="51">
        <v>7.0837999999999998E-2</v>
      </c>
      <c r="AZ26" s="52">
        <v>7.3465420000000003E-2</v>
      </c>
      <c r="BA26" s="52">
        <v>7.6092840000000009E-2</v>
      </c>
      <c r="BB26" s="52">
        <v>7.8720260000000014E-2</v>
      </c>
      <c r="BC26" s="52">
        <v>8.1347680000000019E-2</v>
      </c>
      <c r="BD26" s="53">
        <v>8.3975099999999997E-2</v>
      </c>
      <c r="BE26" s="51">
        <v>0.51236764476746999</v>
      </c>
      <c r="BF26" s="51">
        <v>0.56380530243752003</v>
      </c>
      <c r="BG26" s="52">
        <v>0.49997392213127001</v>
      </c>
      <c r="BH26" s="52">
        <v>0.51236764476746999</v>
      </c>
      <c r="BI26" s="52">
        <v>0.52699679651164666</v>
      </c>
      <c r="BJ26" s="52">
        <v>0.54162594825582333</v>
      </c>
      <c r="BK26" s="51">
        <v>0.5562551</v>
      </c>
      <c r="BL26" s="52">
        <v>0.53013960000000004</v>
      </c>
      <c r="BM26" s="52">
        <v>0.50402410000000009</v>
      </c>
      <c r="BN26" s="52">
        <v>0.47790860000000007</v>
      </c>
      <c r="BO26" s="52">
        <v>0.45179310000000006</v>
      </c>
      <c r="BP26" s="51">
        <v>0.42567759999999999</v>
      </c>
      <c r="BQ26" s="52">
        <v>0.43545578000000001</v>
      </c>
      <c r="BR26" s="52">
        <v>0.44523396000000004</v>
      </c>
      <c r="BS26" s="52">
        <v>0.45501214000000006</v>
      </c>
      <c r="BT26" s="52">
        <v>0.46479032000000009</v>
      </c>
      <c r="BU26" s="51">
        <v>0.4745685</v>
      </c>
      <c r="BV26" s="52">
        <v>0.48633836000000003</v>
      </c>
      <c r="BW26" s="52">
        <v>0.49810822000000005</v>
      </c>
      <c r="BX26" s="52">
        <v>0.50987808000000001</v>
      </c>
      <c r="BY26" s="52">
        <v>0.52164794000000003</v>
      </c>
      <c r="BZ26" s="51">
        <v>0.53341780000000005</v>
      </c>
      <c r="CA26" s="52">
        <v>0.55276144000000005</v>
      </c>
      <c r="CB26" s="52">
        <v>0.57210508000000004</v>
      </c>
      <c r="CC26" s="52">
        <v>0.59144872000000004</v>
      </c>
      <c r="CD26" s="52">
        <v>0.61079236000000003</v>
      </c>
      <c r="CE26" s="53">
        <v>0.63013600000000003</v>
      </c>
      <c r="CF26" s="51" t="s">
        <v>183</v>
      </c>
      <c r="CG26" s="51" t="s">
        <v>183</v>
      </c>
      <c r="CH26" s="52" t="s">
        <v>183</v>
      </c>
      <c r="CI26" s="52" t="s">
        <v>183</v>
      </c>
      <c r="CJ26" s="52" t="s">
        <v>183</v>
      </c>
      <c r="CK26" s="52" t="s">
        <v>183</v>
      </c>
      <c r="CL26" s="51" t="s">
        <v>183</v>
      </c>
      <c r="CM26" s="52" t="s">
        <v>183</v>
      </c>
      <c r="CN26" s="52" t="s">
        <v>183</v>
      </c>
      <c r="CO26" s="52" t="s">
        <v>183</v>
      </c>
      <c r="CP26" s="52" t="s">
        <v>183</v>
      </c>
      <c r="CQ26" s="51" t="s">
        <v>183</v>
      </c>
      <c r="CR26" s="52" t="s">
        <v>183</v>
      </c>
      <c r="CS26" s="52" t="s">
        <v>183</v>
      </c>
      <c r="CT26" s="52" t="s">
        <v>183</v>
      </c>
      <c r="CU26" s="52" t="s">
        <v>183</v>
      </c>
      <c r="CV26" s="51" t="s">
        <v>183</v>
      </c>
      <c r="CW26" s="52" t="s">
        <v>183</v>
      </c>
      <c r="CX26" s="52" t="s">
        <v>183</v>
      </c>
      <c r="CY26" s="52" t="s">
        <v>183</v>
      </c>
      <c r="CZ26" s="52" t="s">
        <v>183</v>
      </c>
      <c r="DA26" s="51" t="s">
        <v>183</v>
      </c>
      <c r="DB26" s="52" t="s">
        <v>183</v>
      </c>
      <c r="DC26" s="52" t="s">
        <v>183</v>
      </c>
      <c r="DD26" s="52" t="s">
        <v>183</v>
      </c>
      <c r="DE26" s="52" t="s">
        <v>183</v>
      </c>
      <c r="DF26" s="53" t="s">
        <v>183</v>
      </c>
      <c r="DG26" s="51" t="s">
        <v>183</v>
      </c>
      <c r="DH26" s="51" t="s">
        <v>183</v>
      </c>
      <c r="DI26" s="52" t="s">
        <v>183</v>
      </c>
      <c r="DJ26" s="52" t="s">
        <v>183</v>
      </c>
      <c r="DK26" s="52" t="s">
        <v>183</v>
      </c>
      <c r="DL26" s="52" t="s">
        <v>183</v>
      </c>
      <c r="DM26" s="51" t="s">
        <v>183</v>
      </c>
      <c r="DN26" s="52" t="s">
        <v>183</v>
      </c>
      <c r="DO26" s="52" t="s">
        <v>183</v>
      </c>
      <c r="DP26" s="52" t="s">
        <v>183</v>
      </c>
      <c r="DQ26" s="52" t="s">
        <v>183</v>
      </c>
      <c r="DR26" s="51" t="s">
        <v>183</v>
      </c>
      <c r="DS26" s="52" t="s">
        <v>183</v>
      </c>
      <c r="DT26" s="52" t="s">
        <v>183</v>
      </c>
      <c r="DU26" s="52" t="s">
        <v>183</v>
      </c>
      <c r="DV26" s="52" t="s">
        <v>183</v>
      </c>
      <c r="DW26" s="51" t="s">
        <v>183</v>
      </c>
      <c r="DX26" s="52" t="s">
        <v>183</v>
      </c>
      <c r="DY26" s="52" t="s">
        <v>183</v>
      </c>
      <c r="DZ26" s="52" t="s">
        <v>183</v>
      </c>
      <c r="EA26" s="52" t="s">
        <v>183</v>
      </c>
      <c r="EB26" s="51" t="s">
        <v>183</v>
      </c>
      <c r="EC26" s="52" t="s">
        <v>183</v>
      </c>
      <c r="ED26" s="52" t="s">
        <v>183</v>
      </c>
      <c r="EE26" s="52" t="s">
        <v>183</v>
      </c>
      <c r="EF26" s="52" t="s">
        <v>183</v>
      </c>
      <c r="EG26" s="53" t="s">
        <v>183</v>
      </c>
      <c r="EH26" s="51" t="s">
        <v>183</v>
      </c>
      <c r="EI26" s="51" t="s">
        <v>183</v>
      </c>
      <c r="EJ26" s="52" t="s">
        <v>183</v>
      </c>
      <c r="EK26" s="52" t="s">
        <v>183</v>
      </c>
      <c r="EL26" s="52" t="s">
        <v>183</v>
      </c>
      <c r="EM26" s="52" t="s">
        <v>183</v>
      </c>
      <c r="EN26" s="51" t="s">
        <v>183</v>
      </c>
      <c r="EO26" s="52" t="s">
        <v>183</v>
      </c>
      <c r="EP26" s="52" t="s">
        <v>183</v>
      </c>
      <c r="EQ26" s="52" t="s">
        <v>183</v>
      </c>
      <c r="ER26" s="52" t="s">
        <v>183</v>
      </c>
      <c r="ES26" s="51" t="s">
        <v>183</v>
      </c>
      <c r="ET26" s="52" t="s">
        <v>183</v>
      </c>
      <c r="EU26" s="52" t="s">
        <v>183</v>
      </c>
      <c r="EV26" s="52" t="s">
        <v>183</v>
      </c>
      <c r="EW26" s="52" t="s">
        <v>183</v>
      </c>
      <c r="EX26" s="51" t="s">
        <v>183</v>
      </c>
      <c r="EY26" s="52" t="s">
        <v>183</v>
      </c>
      <c r="EZ26" s="52" t="s">
        <v>183</v>
      </c>
      <c r="FA26" s="52" t="s">
        <v>183</v>
      </c>
      <c r="FB26" s="52" t="s">
        <v>183</v>
      </c>
      <c r="FC26" s="51" t="s">
        <v>183</v>
      </c>
      <c r="FD26" s="52" t="s">
        <v>183</v>
      </c>
      <c r="FE26" s="52" t="s">
        <v>183</v>
      </c>
      <c r="FF26" s="52" t="s">
        <v>183</v>
      </c>
      <c r="FG26" s="52" t="s">
        <v>183</v>
      </c>
      <c r="FH26" s="53" t="s">
        <v>183</v>
      </c>
      <c r="FI26" s="51" t="s">
        <v>183</v>
      </c>
      <c r="FJ26" s="51" t="s">
        <v>183</v>
      </c>
      <c r="FK26" s="52" t="s">
        <v>183</v>
      </c>
      <c r="FL26" s="52" t="s">
        <v>183</v>
      </c>
      <c r="FM26" s="52" t="s">
        <v>183</v>
      </c>
      <c r="FN26" s="52" t="s">
        <v>183</v>
      </c>
      <c r="FO26" s="51" t="s">
        <v>183</v>
      </c>
      <c r="FP26" s="52" t="s">
        <v>183</v>
      </c>
      <c r="FQ26" s="52" t="s">
        <v>183</v>
      </c>
      <c r="FR26" s="52" t="s">
        <v>183</v>
      </c>
      <c r="FS26" s="52" t="s">
        <v>183</v>
      </c>
      <c r="FT26" s="51" t="s">
        <v>183</v>
      </c>
      <c r="FU26" s="52" t="s">
        <v>183</v>
      </c>
      <c r="FV26" s="52" t="s">
        <v>183</v>
      </c>
      <c r="FW26" s="52" t="s">
        <v>183</v>
      </c>
      <c r="FX26" s="52" t="s">
        <v>183</v>
      </c>
      <c r="FY26" s="51" t="s">
        <v>183</v>
      </c>
      <c r="FZ26" s="52" t="s">
        <v>183</v>
      </c>
      <c r="GA26" s="52" t="s">
        <v>183</v>
      </c>
      <c r="GB26" s="52" t="s">
        <v>183</v>
      </c>
      <c r="GC26" s="52" t="s">
        <v>183</v>
      </c>
      <c r="GD26" s="51" t="s">
        <v>183</v>
      </c>
      <c r="GE26" s="52" t="s">
        <v>183</v>
      </c>
      <c r="GF26" s="52" t="s">
        <v>183</v>
      </c>
      <c r="GG26" s="52" t="s">
        <v>183</v>
      </c>
      <c r="GH26" s="52" t="s">
        <v>183</v>
      </c>
      <c r="GI26" s="53" t="s">
        <v>183</v>
      </c>
      <c r="GJ26" s="51">
        <v>670.4431373734493</v>
      </c>
      <c r="GK26" s="51">
        <v>694.95683302073405</v>
      </c>
      <c r="GL26" s="52">
        <v>626.56883804133645</v>
      </c>
      <c r="GM26" s="52">
        <v>670.4431373734493</v>
      </c>
      <c r="GN26" s="52">
        <v>713.6982507489663</v>
      </c>
      <c r="GO26" s="52">
        <v>756.95336412448307</v>
      </c>
      <c r="GP26" s="51">
        <v>800.20847750000007</v>
      </c>
      <c r="GQ26" s="52">
        <v>811.84027766000008</v>
      </c>
      <c r="GR26" s="52">
        <v>823.47207781999998</v>
      </c>
      <c r="GS26" s="52">
        <v>835.10387797999999</v>
      </c>
      <c r="GT26" s="52">
        <v>846.73567813999989</v>
      </c>
      <c r="GU26" s="51">
        <v>858.3674782999999</v>
      </c>
      <c r="GV26" s="52">
        <v>871.19662642000003</v>
      </c>
      <c r="GW26" s="52">
        <v>884.02577453999993</v>
      </c>
      <c r="GX26" s="52">
        <v>896.85492265999983</v>
      </c>
      <c r="GY26" s="52">
        <v>909.68407077999984</v>
      </c>
      <c r="GZ26" s="51">
        <v>922.51321889999997</v>
      </c>
      <c r="HA26" s="52">
        <v>932.50298429999998</v>
      </c>
      <c r="HB26" s="52">
        <v>942.49274969999999</v>
      </c>
      <c r="HC26" s="52">
        <v>952.4825151</v>
      </c>
      <c r="HD26" s="52">
        <v>962.47228050000001</v>
      </c>
      <c r="HE26" s="51">
        <v>972.46204590000002</v>
      </c>
      <c r="HF26" s="52">
        <v>898.80663083999991</v>
      </c>
      <c r="HG26" s="52">
        <v>825.15121577999992</v>
      </c>
      <c r="HH26" s="52">
        <v>751.49580071999981</v>
      </c>
      <c r="HI26" s="52">
        <v>677.84038565999981</v>
      </c>
      <c r="HJ26" s="53">
        <v>604.18497060000004</v>
      </c>
      <c r="HK26" s="51">
        <v>353.85505495757877</v>
      </c>
      <c r="HL26" s="51">
        <v>364.08323663150281</v>
      </c>
      <c r="HM26" s="52">
        <v>302.54756178807793</v>
      </c>
      <c r="HN26" s="52">
        <v>353.85505495757877</v>
      </c>
      <c r="HO26" s="52">
        <v>373.44348813838587</v>
      </c>
      <c r="HP26" s="52">
        <v>393.03192131919297</v>
      </c>
      <c r="HQ26" s="51">
        <v>412.62035450000002</v>
      </c>
      <c r="HR26" s="52">
        <v>430.6553715</v>
      </c>
      <c r="HS26" s="52">
        <v>448.69038849999998</v>
      </c>
      <c r="HT26" s="52">
        <v>466.72540549999997</v>
      </c>
      <c r="HU26" s="52">
        <v>484.76042249999995</v>
      </c>
      <c r="HV26" s="51">
        <v>502.79543949999999</v>
      </c>
      <c r="HW26" s="52">
        <v>519.20339311999999</v>
      </c>
      <c r="HX26" s="52">
        <v>535.61134674000004</v>
      </c>
      <c r="HY26" s="52">
        <v>552.01930035999999</v>
      </c>
      <c r="HZ26" s="52">
        <v>568.42725397999993</v>
      </c>
      <c r="IA26" s="51">
        <v>584.83520759999999</v>
      </c>
      <c r="IB26" s="52">
        <v>592.59451191999995</v>
      </c>
      <c r="IC26" s="52">
        <v>600.3538162399999</v>
      </c>
      <c r="ID26" s="52">
        <v>608.11312055999986</v>
      </c>
      <c r="IE26" s="52">
        <v>615.87242487999981</v>
      </c>
      <c r="IF26" s="51">
        <v>623.6317292</v>
      </c>
      <c r="IG26" s="52">
        <v>555.19473379999999</v>
      </c>
      <c r="IH26" s="52">
        <v>486.75773839999999</v>
      </c>
      <c r="II26" s="52">
        <v>418.32074299999999</v>
      </c>
      <c r="IJ26" s="52">
        <v>349.88374759999999</v>
      </c>
      <c r="IK26" s="53">
        <v>281.44675219999999</v>
      </c>
      <c r="IL26" s="51">
        <v>316.58808241587053</v>
      </c>
      <c r="IM26" s="51">
        <v>330.87359638923124</v>
      </c>
      <c r="IN26" s="52">
        <v>324.02127625325852</v>
      </c>
      <c r="IO26" s="52">
        <v>316.58808241587053</v>
      </c>
      <c r="IP26" s="52">
        <v>340.25476261058043</v>
      </c>
      <c r="IQ26" s="52">
        <v>363.9214428052901</v>
      </c>
      <c r="IR26" s="51">
        <v>387.58812300000005</v>
      </c>
      <c r="IS26" s="52">
        <v>381.18490616000008</v>
      </c>
      <c r="IT26" s="52">
        <v>374.78168932</v>
      </c>
      <c r="IU26" s="52">
        <v>368.37847248000003</v>
      </c>
      <c r="IV26" s="52">
        <v>361.97525563999994</v>
      </c>
      <c r="IW26" s="51">
        <v>355.57203879999992</v>
      </c>
      <c r="IX26" s="52">
        <v>351.99323330000004</v>
      </c>
      <c r="IY26" s="52">
        <v>348.41442779999988</v>
      </c>
      <c r="IZ26" s="52">
        <v>344.83562229999984</v>
      </c>
      <c r="JA26" s="52">
        <v>341.25681679999991</v>
      </c>
      <c r="JB26" s="51">
        <v>337.67801129999998</v>
      </c>
      <c r="JC26" s="52">
        <v>339.90847238000003</v>
      </c>
      <c r="JD26" s="52">
        <v>342.13893346000009</v>
      </c>
      <c r="JE26" s="52">
        <v>344.36939454000014</v>
      </c>
      <c r="JF26" s="52">
        <v>346.5998556200002</v>
      </c>
      <c r="JG26" s="51">
        <v>348.83031670000003</v>
      </c>
      <c r="JH26" s="52">
        <v>343.61189703999992</v>
      </c>
      <c r="JI26" s="52">
        <v>338.39347737999992</v>
      </c>
      <c r="JJ26" s="52">
        <v>333.17505771999981</v>
      </c>
      <c r="JK26" s="52">
        <v>327.95663805999982</v>
      </c>
      <c r="JL26" s="53">
        <v>322.73821840000005</v>
      </c>
    </row>
    <row r="27" spans="1:272" s="61" customFormat="1" ht="13.5" customHeight="1" outlineLevel="1" x14ac:dyDescent="0.25">
      <c r="A27" s="46" t="s">
        <v>111</v>
      </c>
      <c r="B27" s="46" t="s">
        <v>13</v>
      </c>
      <c r="C27" s="51">
        <v>3272.6961695971281</v>
      </c>
      <c r="D27" s="51">
        <v>3095.5401073687976</v>
      </c>
      <c r="E27" s="52">
        <v>3120.1582948359742</v>
      </c>
      <c r="F27" s="52">
        <v>3272.6961695971281</v>
      </c>
      <c r="G27" s="52">
        <v>3130.1638995647522</v>
      </c>
      <c r="H27" s="52">
        <v>2987.6316295323759</v>
      </c>
      <c r="I27" s="51">
        <v>2845.0993595</v>
      </c>
      <c r="J27" s="52">
        <v>2795.4731999399996</v>
      </c>
      <c r="K27" s="52">
        <v>2745.8470403800002</v>
      </c>
      <c r="L27" s="52">
        <v>2696.2208808200003</v>
      </c>
      <c r="M27" s="52">
        <v>2646.5947212600004</v>
      </c>
      <c r="N27" s="51">
        <v>2596.9685616999996</v>
      </c>
      <c r="O27" s="52">
        <v>2576.5488183799998</v>
      </c>
      <c r="P27" s="52">
        <v>2556.1290750599996</v>
      </c>
      <c r="Q27" s="52">
        <v>2535.7093317399995</v>
      </c>
      <c r="R27" s="52">
        <v>2515.2895884199997</v>
      </c>
      <c r="S27" s="51">
        <v>2494.8698451</v>
      </c>
      <c r="T27" s="52">
        <v>2370.2754355400002</v>
      </c>
      <c r="U27" s="52">
        <v>2245.68102598</v>
      </c>
      <c r="V27" s="52">
        <v>2121.0866164199997</v>
      </c>
      <c r="W27" s="52">
        <v>1996.4922068599999</v>
      </c>
      <c r="X27" s="51">
        <v>1871.8977972999999</v>
      </c>
      <c r="Y27" s="52">
        <v>1771.8883782199998</v>
      </c>
      <c r="Z27" s="52">
        <v>1671.87895914</v>
      </c>
      <c r="AA27" s="52">
        <v>1571.8695400599997</v>
      </c>
      <c r="AB27" s="52">
        <v>1471.8601209799999</v>
      </c>
      <c r="AC27" s="53">
        <v>1371.8507018999999</v>
      </c>
      <c r="AD27" s="51">
        <v>0.16218928501181998</v>
      </c>
      <c r="AE27" s="51">
        <v>0.16991494323286002</v>
      </c>
      <c r="AF27" s="52">
        <v>0.15922258607825998</v>
      </c>
      <c r="AG27" s="52">
        <v>0.16218928501181998</v>
      </c>
      <c r="AH27" s="52">
        <v>0.15880305667454664</v>
      </c>
      <c r="AI27" s="52">
        <v>0.15541682833727333</v>
      </c>
      <c r="AJ27" s="51">
        <v>0.15203060000000002</v>
      </c>
      <c r="AK27" s="52">
        <v>0.14372157999999999</v>
      </c>
      <c r="AL27" s="52">
        <v>0.13541256000000004</v>
      </c>
      <c r="AM27" s="52">
        <v>0.12710354000000001</v>
      </c>
      <c r="AN27" s="52">
        <v>0.11879452000000004</v>
      </c>
      <c r="AO27" s="51">
        <v>0.1104855</v>
      </c>
      <c r="AP27" s="52">
        <v>0.10969895999999998</v>
      </c>
      <c r="AQ27" s="52">
        <v>0.10891242</v>
      </c>
      <c r="AR27" s="52">
        <v>0.10812587999999999</v>
      </c>
      <c r="AS27" s="52">
        <v>0.10733933999999998</v>
      </c>
      <c r="AT27" s="51">
        <v>0.1065528</v>
      </c>
      <c r="AU27" s="52">
        <v>0.10075656</v>
      </c>
      <c r="AV27" s="52">
        <v>9.4960320000000015E-2</v>
      </c>
      <c r="AW27" s="52">
        <v>8.9164080000000007E-2</v>
      </c>
      <c r="AX27" s="52">
        <v>8.3367839999999999E-2</v>
      </c>
      <c r="AY27" s="51">
        <v>7.7571599999999991E-2</v>
      </c>
      <c r="AZ27" s="52">
        <v>7.4341500000000005E-2</v>
      </c>
      <c r="BA27" s="52">
        <v>7.1111400000000005E-2</v>
      </c>
      <c r="BB27" s="52">
        <v>6.7881299999999992E-2</v>
      </c>
      <c r="BC27" s="52">
        <v>6.4651199999999992E-2</v>
      </c>
      <c r="BD27" s="53">
        <v>6.1421099999999992E-2</v>
      </c>
      <c r="BE27" s="51">
        <v>0.16381760803709999</v>
      </c>
      <c r="BF27" s="51">
        <v>0.17420588114222998</v>
      </c>
      <c r="BG27" s="52">
        <v>0.16458772959235998</v>
      </c>
      <c r="BH27" s="52">
        <v>0.16381760803709999</v>
      </c>
      <c r="BI27" s="52">
        <v>0.16271223869139997</v>
      </c>
      <c r="BJ27" s="52">
        <v>0.16160686934569998</v>
      </c>
      <c r="BK27" s="51">
        <v>0.16050149999999999</v>
      </c>
      <c r="BL27" s="52">
        <v>0.16553806000000001</v>
      </c>
      <c r="BM27" s="52">
        <v>0.17057461999999998</v>
      </c>
      <c r="BN27" s="52">
        <v>0.17561117999999998</v>
      </c>
      <c r="BO27" s="52">
        <v>0.18064773999999997</v>
      </c>
      <c r="BP27" s="51">
        <v>0.1856843</v>
      </c>
      <c r="BQ27" s="52">
        <v>0.19199945999999998</v>
      </c>
      <c r="BR27" s="52">
        <v>0.19831462000000002</v>
      </c>
      <c r="BS27" s="52">
        <v>0.20462978000000001</v>
      </c>
      <c r="BT27" s="52">
        <v>0.21094494000000003</v>
      </c>
      <c r="BU27" s="51">
        <v>0.21726009999999998</v>
      </c>
      <c r="BV27" s="52">
        <v>0.24605871999999998</v>
      </c>
      <c r="BW27" s="52">
        <v>0.27485733999999995</v>
      </c>
      <c r="BX27" s="52">
        <v>0.30365596</v>
      </c>
      <c r="BY27" s="52">
        <v>0.33245458</v>
      </c>
      <c r="BZ27" s="51">
        <v>0.3612532</v>
      </c>
      <c r="CA27" s="52">
        <v>0.37449863999999999</v>
      </c>
      <c r="CB27" s="52">
        <v>0.38774407999999999</v>
      </c>
      <c r="CC27" s="52">
        <v>0.40098952000000004</v>
      </c>
      <c r="CD27" s="52">
        <v>0.41423496000000004</v>
      </c>
      <c r="CE27" s="53">
        <v>0.42748039999999998</v>
      </c>
      <c r="CF27" s="51" t="s">
        <v>183</v>
      </c>
      <c r="CG27" s="51" t="s">
        <v>183</v>
      </c>
      <c r="CH27" s="52" t="s">
        <v>183</v>
      </c>
      <c r="CI27" s="52" t="s">
        <v>183</v>
      </c>
      <c r="CJ27" s="52" t="s">
        <v>183</v>
      </c>
      <c r="CK27" s="52" t="s">
        <v>183</v>
      </c>
      <c r="CL27" s="51" t="s">
        <v>183</v>
      </c>
      <c r="CM27" s="52" t="s">
        <v>183</v>
      </c>
      <c r="CN27" s="52" t="s">
        <v>183</v>
      </c>
      <c r="CO27" s="52" t="s">
        <v>183</v>
      </c>
      <c r="CP27" s="52" t="s">
        <v>183</v>
      </c>
      <c r="CQ27" s="51" t="s">
        <v>183</v>
      </c>
      <c r="CR27" s="52" t="s">
        <v>183</v>
      </c>
      <c r="CS27" s="52" t="s">
        <v>183</v>
      </c>
      <c r="CT27" s="52" t="s">
        <v>183</v>
      </c>
      <c r="CU27" s="52" t="s">
        <v>183</v>
      </c>
      <c r="CV27" s="51" t="s">
        <v>183</v>
      </c>
      <c r="CW27" s="52" t="s">
        <v>183</v>
      </c>
      <c r="CX27" s="52" t="s">
        <v>183</v>
      </c>
      <c r="CY27" s="52" t="s">
        <v>183</v>
      </c>
      <c r="CZ27" s="52" t="s">
        <v>183</v>
      </c>
      <c r="DA27" s="51" t="s">
        <v>183</v>
      </c>
      <c r="DB27" s="52" t="s">
        <v>183</v>
      </c>
      <c r="DC27" s="52" t="s">
        <v>183</v>
      </c>
      <c r="DD27" s="52" t="s">
        <v>183</v>
      </c>
      <c r="DE27" s="52" t="s">
        <v>183</v>
      </c>
      <c r="DF27" s="53" t="s">
        <v>183</v>
      </c>
      <c r="DG27" s="51" t="s">
        <v>183</v>
      </c>
      <c r="DH27" s="51" t="s">
        <v>183</v>
      </c>
      <c r="DI27" s="52" t="s">
        <v>183</v>
      </c>
      <c r="DJ27" s="52" t="s">
        <v>183</v>
      </c>
      <c r="DK27" s="52" t="s">
        <v>183</v>
      </c>
      <c r="DL27" s="52" t="s">
        <v>183</v>
      </c>
      <c r="DM27" s="51" t="s">
        <v>183</v>
      </c>
      <c r="DN27" s="52" t="s">
        <v>183</v>
      </c>
      <c r="DO27" s="52" t="s">
        <v>183</v>
      </c>
      <c r="DP27" s="52" t="s">
        <v>183</v>
      </c>
      <c r="DQ27" s="52" t="s">
        <v>183</v>
      </c>
      <c r="DR27" s="51" t="s">
        <v>183</v>
      </c>
      <c r="DS27" s="52" t="s">
        <v>183</v>
      </c>
      <c r="DT27" s="52" t="s">
        <v>183</v>
      </c>
      <c r="DU27" s="52" t="s">
        <v>183</v>
      </c>
      <c r="DV27" s="52" t="s">
        <v>183</v>
      </c>
      <c r="DW27" s="51" t="s">
        <v>183</v>
      </c>
      <c r="DX27" s="52" t="s">
        <v>183</v>
      </c>
      <c r="DY27" s="52" t="s">
        <v>183</v>
      </c>
      <c r="DZ27" s="52" t="s">
        <v>183</v>
      </c>
      <c r="EA27" s="52" t="s">
        <v>183</v>
      </c>
      <c r="EB27" s="51" t="s">
        <v>183</v>
      </c>
      <c r="EC27" s="52" t="s">
        <v>183</v>
      </c>
      <c r="ED27" s="52" t="s">
        <v>183</v>
      </c>
      <c r="EE27" s="52" t="s">
        <v>183</v>
      </c>
      <c r="EF27" s="52" t="s">
        <v>183</v>
      </c>
      <c r="EG27" s="53" t="s">
        <v>183</v>
      </c>
      <c r="EH27" s="51" t="s">
        <v>183</v>
      </c>
      <c r="EI27" s="51" t="s">
        <v>183</v>
      </c>
      <c r="EJ27" s="52" t="s">
        <v>183</v>
      </c>
      <c r="EK27" s="52" t="s">
        <v>183</v>
      </c>
      <c r="EL27" s="52" t="s">
        <v>183</v>
      </c>
      <c r="EM27" s="52" t="s">
        <v>183</v>
      </c>
      <c r="EN27" s="51" t="s">
        <v>183</v>
      </c>
      <c r="EO27" s="52" t="s">
        <v>183</v>
      </c>
      <c r="EP27" s="52" t="s">
        <v>183</v>
      </c>
      <c r="EQ27" s="52" t="s">
        <v>183</v>
      </c>
      <c r="ER27" s="52" t="s">
        <v>183</v>
      </c>
      <c r="ES27" s="51" t="s">
        <v>183</v>
      </c>
      <c r="ET27" s="52" t="s">
        <v>183</v>
      </c>
      <c r="EU27" s="52" t="s">
        <v>183</v>
      </c>
      <c r="EV27" s="52" t="s">
        <v>183</v>
      </c>
      <c r="EW27" s="52" t="s">
        <v>183</v>
      </c>
      <c r="EX27" s="51" t="s">
        <v>183</v>
      </c>
      <c r="EY27" s="52" t="s">
        <v>183</v>
      </c>
      <c r="EZ27" s="52" t="s">
        <v>183</v>
      </c>
      <c r="FA27" s="52" t="s">
        <v>183</v>
      </c>
      <c r="FB27" s="52" t="s">
        <v>183</v>
      </c>
      <c r="FC27" s="51" t="s">
        <v>183</v>
      </c>
      <c r="FD27" s="52" t="s">
        <v>183</v>
      </c>
      <c r="FE27" s="52" t="s">
        <v>183</v>
      </c>
      <c r="FF27" s="52" t="s">
        <v>183</v>
      </c>
      <c r="FG27" s="52" t="s">
        <v>183</v>
      </c>
      <c r="FH27" s="53" t="s">
        <v>183</v>
      </c>
      <c r="FI27" s="51" t="s">
        <v>183</v>
      </c>
      <c r="FJ27" s="51" t="s">
        <v>183</v>
      </c>
      <c r="FK27" s="52" t="s">
        <v>183</v>
      </c>
      <c r="FL27" s="52" t="s">
        <v>183</v>
      </c>
      <c r="FM27" s="52" t="s">
        <v>183</v>
      </c>
      <c r="FN27" s="52" t="s">
        <v>183</v>
      </c>
      <c r="FO27" s="51" t="s">
        <v>183</v>
      </c>
      <c r="FP27" s="52" t="s">
        <v>183</v>
      </c>
      <c r="FQ27" s="52" t="s">
        <v>183</v>
      </c>
      <c r="FR27" s="52" t="s">
        <v>183</v>
      </c>
      <c r="FS27" s="52" t="s">
        <v>183</v>
      </c>
      <c r="FT27" s="51" t="s">
        <v>183</v>
      </c>
      <c r="FU27" s="52" t="s">
        <v>183</v>
      </c>
      <c r="FV27" s="52" t="s">
        <v>183</v>
      </c>
      <c r="FW27" s="52" t="s">
        <v>183</v>
      </c>
      <c r="FX27" s="52" t="s">
        <v>183</v>
      </c>
      <c r="FY27" s="51" t="s">
        <v>183</v>
      </c>
      <c r="FZ27" s="52" t="s">
        <v>183</v>
      </c>
      <c r="GA27" s="52" t="s">
        <v>183</v>
      </c>
      <c r="GB27" s="52" t="s">
        <v>183</v>
      </c>
      <c r="GC27" s="52" t="s">
        <v>183</v>
      </c>
      <c r="GD27" s="51" t="s">
        <v>183</v>
      </c>
      <c r="GE27" s="52" t="s">
        <v>183</v>
      </c>
      <c r="GF27" s="52" t="s">
        <v>183</v>
      </c>
      <c r="GG27" s="52" t="s">
        <v>183</v>
      </c>
      <c r="GH27" s="52" t="s">
        <v>183</v>
      </c>
      <c r="GI27" s="53" t="s">
        <v>183</v>
      </c>
      <c r="GJ27" s="51">
        <v>3325.1240167315777</v>
      </c>
      <c r="GK27" s="51">
        <v>3150.5299074807454</v>
      </c>
      <c r="GL27" s="52">
        <v>3171.7213187271041</v>
      </c>
      <c r="GM27" s="52">
        <v>3325.1240167315777</v>
      </c>
      <c r="GN27" s="52">
        <v>3181.5550164210526</v>
      </c>
      <c r="GO27" s="52">
        <v>3037.9860161105257</v>
      </c>
      <c r="GP27" s="51">
        <v>2894.4170157999997</v>
      </c>
      <c r="GQ27" s="52">
        <v>2842.4406822800001</v>
      </c>
      <c r="GR27" s="52">
        <v>2790.4643487600001</v>
      </c>
      <c r="GS27" s="52">
        <v>2738.4880152400001</v>
      </c>
      <c r="GT27" s="52">
        <v>2686.5116817199996</v>
      </c>
      <c r="GU27" s="51">
        <v>2634.5353482</v>
      </c>
      <c r="GV27" s="52">
        <v>2614.0390949599996</v>
      </c>
      <c r="GW27" s="52">
        <v>2593.5428417200001</v>
      </c>
      <c r="GX27" s="52">
        <v>2573.0465884799996</v>
      </c>
      <c r="GY27" s="52">
        <v>2552.5503352399996</v>
      </c>
      <c r="GZ27" s="51">
        <v>2532.0540820000001</v>
      </c>
      <c r="HA27" s="52">
        <v>2406.4523584200001</v>
      </c>
      <c r="HB27" s="52">
        <v>2280.8506348400006</v>
      </c>
      <c r="HC27" s="52">
        <v>2155.2489112600001</v>
      </c>
      <c r="HD27" s="52">
        <v>2029.6471876799999</v>
      </c>
      <c r="HE27" s="51">
        <v>1904.0454641000001</v>
      </c>
      <c r="HF27" s="52">
        <v>1803.4046112199999</v>
      </c>
      <c r="HG27" s="52">
        <v>1702.7637583399999</v>
      </c>
      <c r="HH27" s="52">
        <v>1602.1229054599996</v>
      </c>
      <c r="HI27" s="52">
        <v>1501.4820525800001</v>
      </c>
      <c r="HJ27" s="53">
        <v>1400.8411997000001</v>
      </c>
      <c r="HK27" s="51" t="s">
        <v>31</v>
      </c>
      <c r="HL27" s="51" t="s">
        <v>31</v>
      </c>
      <c r="HM27" s="52" t="s">
        <v>31</v>
      </c>
      <c r="HN27" s="52" t="s">
        <v>31</v>
      </c>
      <c r="HO27" s="52" t="s">
        <v>31</v>
      </c>
      <c r="HP27" s="52" t="s">
        <v>31</v>
      </c>
      <c r="HQ27" s="51" t="s">
        <v>31</v>
      </c>
      <c r="HR27" s="52" t="s">
        <v>31</v>
      </c>
      <c r="HS27" s="52" t="s">
        <v>31</v>
      </c>
      <c r="HT27" s="52" t="s">
        <v>31</v>
      </c>
      <c r="HU27" s="52" t="s">
        <v>31</v>
      </c>
      <c r="HV27" s="51" t="s">
        <v>31</v>
      </c>
      <c r="HW27" s="52" t="s">
        <v>31</v>
      </c>
      <c r="HX27" s="52" t="s">
        <v>31</v>
      </c>
      <c r="HY27" s="52" t="s">
        <v>31</v>
      </c>
      <c r="HZ27" s="52" t="s">
        <v>31</v>
      </c>
      <c r="IA27" s="51" t="s">
        <v>31</v>
      </c>
      <c r="IB27" s="52" t="s">
        <v>31</v>
      </c>
      <c r="IC27" s="52" t="s">
        <v>31</v>
      </c>
      <c r="ID27" s="52" t="s">
        <v>31</v>
      </c>
      <c r="IE27" s="52" t="s">
        <v>31</v>
      </c>
      <c r="IF27" s="51" t="s">
        <v>31</v>
      </c>
      <c r="IG27" s="52" t="s">
        <v>31</v>
      </c>
      <c r="IH27" s="52" t="s">
        <v>31</v>
      </c>
      <c r="II27" s="52" t="s">
        <v>31</v>
      </c>
      <c r="IJ27" s="52" t="s">
        <v>31</v>
      </c>
      <c r="IK27" s="53" t="s">
        <v>31</v>
      </c>
      <c r="IL27" s="51">
        <v>3320.6247581455445</v>
      </c>
      <c r="IM27" s="51">
        <v>3148.7990762298773</v>
      </c>
      <c r="IN27" s="52">
        <v>3169.7751558931041</v>
      </c>
      <c r="IO27" s="52">
        <v>3320.6247581455445</v>
      </c>
      <c r="IP27" s="52">
        <v>3177.5179441636969</v>
      </c>
      <c r="IQ27" s="52">
        <v>3034.411130181848</v>
      </c>
      <c r="IR27" s="51">
        <v>2891.3043161999999</v>
      </c>
      <c r="IS27" s="52">
        <v>2839.2972109400002</v>
      </c>
      <c r="IT27" s="52">
        <v>2787.2901056800001</v>
      </c>
      <c r="IU27" s="52">
        <v>2735.2830004200005</v>
      </c>
      <c r="IV27" s="52">
        <v>2683.2758951599994</v>
      </c>
      <c r="IW27" s="51">
        <v>2631.2687898999998</v>
      </c>
      <c r="IX27" s="52">
        <v>2610.7474564399995</v>
      </c>
      <c r="IY27" s="52">
        <v>2590.2261229799997</v>
      </c>
      <c r="IZ27" s="52">
        <v>2569.7047895199994</v>
      </c>
      <c r="JA27" s="52">
        <v>2549.18345606</v>
      </c>
      <c r="JB27" s="51">
        <v>2528.6621226000002</v>
      </c>
      <c r="JC27" s="52">
        <v>2403.0372905000004</v>
      </c>
      <c r="JD27" s="52">
        <v>2277.4124584000006</v>
      </c>
      <c r="JE27" s="52">
        <v>2151.7876263000003</v>
      </c>
      <c r="JF27" s="52">
        <v>2026.1627941999998</v>
      </c>
      <c r="JG27" s="51">
        <v>1900.5379621</v>
      </c>
      <c r="JH27" s="52">
        <v>1799.87797772</v>
      </c>
      <c r="JI27" s="52">
        <v>1699.2179933399998</v>
      </c>
      <c r="JJ27" s="52">
        <v>1598.5580089599996</v>
      </c>
      <c r="JK27" s="52">
        <v>1497.8980245800001</v>
      </c>
      <c r="JL27" s="53">
        <v>1397.2380402000001</v>
      </c>
    </row>
    <row r="28" spans="1:272" s="61" customFormat="1" outlineLevel="1" x14ac:dyDescent="0.25">
      <c r="A28" s="46" t="s">
        <v>112</v>
      </c>
      <c r="B28" s="46" t="s">
        <v>13</v>
      </c>
      <c r="C28" s="51">
        <v>4.4992585860333296</v>
      </c>
      <c r="D28" s="51">
        <v>1.7308312508678501</v>
      </c>
      <c r="E28" s="52">
        <v>1.9461628339999999</v>
      </c>
      <c r="F28" s="52">
        <v>4.4992585860333296</v>
      </c>
      <c r="G28" s="52">
        <v>4.0370722573555531</v>
      </c>
      <c r="H28" s="52">
        <v>3.5748859286777765</v>
      </c>
      <c r="I28" s="51">
        <v>3.1126996</v>
      </c>
      <c r="J28" s="52">
        <v>3.1434713400000001</v>
      </c>
      <c r="K28" s="52">
        <v>3.1742430800000001</v>
      </c>
      <c r="L28" s="52">
        <v>3.2050148200000002</v>
      </c>
      <c r="M28" s="52">
        <v>3.2357865600000002</v>
      </c>
      <c r="N28" s="51">
        <v>3.2665582999999998</v>
      </c>
      <c r="O28" s="52">
        <v>3.2916385199999998</v>
      </c>
      <c r="P28" s="52">
        <v>3.3167187399999998</v>
      </c>
      <c r="Q28" s="52">
        <v>3.3417989599999998</v>
      </c>
      <c r="R28" s="52">
        <v>3.3668791799999997</v>
      </c>
      <c r="S28" s="51">
        <v>3.3919594000000002</v>
      </c>
      <c r="T28" s="52">
        <v>3.4150679200000003</v>
      </c>
      <c r="U28" s="52">
        <v>3.4381764400000003</v>
      </c>
      <c r="V28" s="52">
        <v>3.4612849600000004</v>
      </c>
      <c r="W28" s="52">
        <v>3.4843934800000005</v>
      </c>
      <c r="X28" s="51">
        <v>3.5075020000000001</v>
      </c>
      <c r="Y28" s="52">
        <v>3.5266335</v>
      </c>
      <c r="Z28" s="52">
        <v>3.5457649999999998</v>
      </c>
      <c r="AA28" s="52">
        <v>3.5648964999999997</v>
      </c>
      <c r="AB28" s="52">
        <v>3.5840279999999995</v>
      </c>
      <c r="AC28" s="53">
        <v>3.6031594999999998</v>
      </c>
      <c r="AD28" s="51">
        <v>1.4272312972E-4</v>
      </c>
      <c r="AE28" s="51">
        <v>5.4147023839999997E-5</v>
      </c>
      <c r="AF28" s="52">
        <v>6.094358204E-5</v>
      </c>
      <c r="AG28" s="52">
        <v>1.4272312972E-4</v>
      </c>
      <c r="AH28" s="52">
        <v>1.3331541981333333E-4</v>
      </c>
      <c r="AI28" s="52">
        <v>1.2390770990666666E-4</v>
      </c>
      <c r="AJ28" s="51">
        <v>1.145E-4</v>
      </c>
      <c r="AK28" s="52">
        <v>1.1562000000000001E-4</v>
      </c>
      <c r="AL28" s="52">
        <v>1.1674000000000001E-4</v>
      </c>
      <c r="AM28" s="52">
        <v>1.1786000000000001E-4</v>
      </c>
      <c r="AN28" s="52">
        <v>1.1898000000000002E-4</v>
      </c>
      <c r="AO28" s="51">
        <v>1.2010000000000001E-4</v>
      </c>
      <c r="AP28" s="52">
        <v>1.2102E-4</v>
      </c>
      <c r="AQ28" s="52">
        <v>1.2194E-4</v>
      </c>
      <c r="AR28" s="52">
        <v>1.2286E-4</v>
      </c>
      <c r="AS28" s="52">
        <v>1.2377999999999998E-4</v>
      </c>
      <c r="AT28" s="51">
        <v>1.247E-4</v>
      </c>
      <c r="AU28" s="52">
        <v>1.2555999999999998E-4</v>
      </c>
      <c r="AV28" s="52">
        <v>1.2641999999999997E-4</v>
      </c>
      <c r="AW28" s="52">
        <v>1.2727999999999996E-4</v>
      </c>
      <c r="AX28" s="52">
        <v>1.2813999999999995E-4</v>
      </c>
      <c r="AY28" s="51">
        <v>1.2899999999999999E-4</v>
      </c>
      <c r="AZ28" s="52">
        <v>1.2969999999999998E-4</v>
      </c>
      <c r="BA28" s="52">
        <v>1.3039999999999997E-4</v>
      </c>
      <c r="BB28" s="52">
        <v>1.3109999999999996E-4</v>
      </c>
      <c r="BC28" s="52">
        <v>1.3179999999999995E-4</v>
      </c>
      <c r="BD28" s="53">
        <v>1.325E-4</v>
      </c>
      <c r="BE28" s="51">
        <v>2.226E-5</v>
      </c>
      <c r="BF28" s="51">
        <v>1.1399999999999999E-5</v>
      </c>
      <c r="BG28" s="52">
        <v>1.4780000000000001E-5</v>
      </c>
      <c r="BH28" s="52">
        <v>2.226E-5</v>
      </c>
      <c r="BI28" s="52">
        <v>3.6273333333333337E-5</v>
      </c>
      <c r="BJ28" s="52">
        <v>5.0286666666666674E-5</v>
      </c>
      <c r="BK28" s="51">
        <v>6.4300000000000004E-5</v>
      </c>
      <c r="BL28" s="52">
        <v>6.4939999999999998E-5</v>
      </c>
      <c r="BM28" s="52">
        <v>6.5579999999999992E-5</v>
      </c>
      <c r="BN28" s="52">
        <v>6.6219999999999986E-5</v>
      </c>
      <c r="BO28" s="52">
        <v>6.685999999999998E-5</v>
      </c>
      <c r="BP28" s="51">
        <v>6.7500000000000001E-5</v>
      </c>
      <c r="BQ28" s="52">
        <v>6.8020000000000003E-5</v>
      </c>
      <c r="BR28" s="52">
        <v>6.8540000000000004E-5</v>
      </c>
      <c r="BS28" s="52">
        <v>6.9060000000000006E-5</v>
      </c>
      <c r="BT28" s="52">
        <v>6.9580000000000008E-5</v>
      </c>
      <c r="BU28" s="51">
        <v>7.0099999999999996E-5</v>
      </c>
      <c r="BV28" s="52">
        <v>7.0579999999999992E-5</v>
      </c>
      <c r="BW28" s="52">
        <v>7.1059999999999987E-5</v>
      </c>
      <c r="BX28" s="52">
        <v>7.1539999999999983E-5</v>
      </c>
      <c r="BY28" s="52">
        <v>7.2019999999999978E-5</v>
      </c>
      <c r="BZ28" s="51">
        <v>7.25E-5</v>
      </c>
      <c r="CA28" s="52">
        <v>7.2899999999999997E-5</v>
      </c>
      <c r="CB28" s="52">
        <v>7.3299999999999993E-5</v>
      </c>
      <c r="CC28" s="52">
        <v>7.3699999999999989E-5</v>
      </c>
      <c r="CD28" s="52">
        <v>7.4099999999999985E-5</v>
      </c>
      <c r="CE28" s="53">
        <v>7.4499999999999995E-5</v>
      </c>
      <c r="CF28" s="51" t="s">
        <v>183</v>
      </c>
      <c r="CG28" s="51" t="s">
        <v>183</v>
      </c>
      <c r="CH28" s="52" t="s">
        <v>183</v>
      </c>
      <c r="CI28" s="52" t="s">
        <v>183</v>
      </c>
      <c r="CJ28" s="52" t="s">
        <v>183</v>
      </c>
      <c r="CK28" s="52" t="s">
        <v>183</v>
      </c>
      <c r="CL28" s="51" t="s">
        <v>183</v>
      </c>
      <c r="CM28" s="52" t="s">
        <v>183</v>
      </c>
      <c r="CN28" s="52" t="s">
        <v>183</v>
      </c>
      <c r="CO28" s="52" t="s">
        <v>183</v>
      </c>
      <c r="CP28" s="52" t="s">
        <v>183</v>
      </c>
      <c r="CQ28" s="51" t="s">
        <v>183</v>
      </c>
      <c r="CR28" s="52" t="s">
        <v>183</v>
      </c>
      <c r="CS28" s="52" t="s">
        <v>183</v>
      </c>
      <c r="CT28" s="52" t="s">
        <v>183</v>
      </c>
      <c r="CU28" s="52" t="s">
        <v>183</v>
      </c>
      <c r="CV28" s="51" t="s">
        <v>183</v>
      </c>
      <c r="CW28" s="52" t="s">
        <v>183</v>
      </c>
      <c r="CX28" s="52" t="s">
        <v>183</v>
      </c>
      <c r="CY28" s="52" t="s">
        <v>183</v>
      </c>
      <c r="CZ28" s="52" t="s">
        <v>183</v>
      </c>
      <c r="DA28" s="51" t="s">
        <v>183</v>
      </c>
      <c r="DB28" s="52" t="s">
        <v>183</v>
      </c>
      <c r="DC28" s="52" t="s">
        <v>183</v>
      </c>
      <c r="DD28" s="52" t="s">
        <v>183</v>
      </c>
      <c r="DE28" s="52" t="s">
        <v>183</v>
      </c>
      <c r="DF28" s="53" t="s">
        <v>183</v>
      </c>
      <c r="DG28" s="51" t="s">
        <v>183</v>
      </c>
      <c r="DH28" s="51" t="s">
        <v>183</v>
      </c>
      <c r="DI28" s="52" t="s">
        <v>183</v>
      </c>
      <c r="DJ28" s="52" t="s">
        <v>183</v>
      </c>
      <c r="DK28" s="52" t="s">
        <v>183</v>
      </c>
      <c r="DL28" s="52" t="s">
        <v>183</v>
      </c>
      <c r="DM28" s="51" t="s">
        <v>183</v>
      </c>
      <c r="DN28" s="52" t="s">
        <v>183</v>
      </c>
      <c r="DO28" s="52" t="s">
        <v>183</v>
      </c>
      <c r="DP28" s="52" t="s">
        <v>183</v>
      </c>
      <c r="DQ28" s="52" t="s">
        <v>183</v>
      </c>
      <c r="DR28" s="51" t="s">
        <v>183</v>
      </c>
      <c r="DS28" s="52" t="s">
        <v>183</v>
      </c>
      <c r="DT28" s="52" t="s">
        <v>183</v>
      </c>
      <c r="DU28" s="52" t="s">
        <v>183</v>
      </c>
      <c r="DV28" s="52" t="s">
        <v>183</v>
      </c>
      <c r="DW28" s="51" t="s">
        <v>183</v>
      </c>
      <c r="DX28" s="52" t="s">
        <v>183</v>
      </c>
      <c r="DY28" s="52" t="s">
        <v>183</v>
      </c>
      <c r="DZ28" s="52" t="s">
        <v>183</v>
      </c>
      <c r="EA28" s="52" t="s">
        <v>183</v>
      </c>
      <c r="EB28" s="51" t="s">
        <v>183</v>
      </c>
      <c r="EC28" s="52" t="s">
        <v>183</v>
      </c>
      <c r="ED28" s="52" t="s">
        <v>183</v>
      </c>
      <c r="EE28" s="52" t="s">
        <v>183</v>
      </c>
      <c r="EF28" s="52" t="s">
        <v>183</v>
      </c>
      <c r="EG28" s="53" t="s">
        <v>183</v>
      </c>
      <c r="EH28" s="51" t="s">
        <v>183</v>
      </c>
      <c r="EI28" s="51" t="s">
        <v>183</v>
      </c>
      <c r="EJ28" s="52" t="s">
        <v>183</v>
      </c>
      <c r="EK28" s="52" t="s">
        <v>183</v>
      </c>
      <c r="EL28" s="52" t="s">
        <v>183</v>
      </c>
      <c r="EM28" s="52" t="s">
        <v>183</v>
      </c>
      <c r="EN28" s="51" t="s">
        <v>183</v>
      </c>
      <c r="EO28" s="52" t="s">
        <v>183</v>
      </c>
      <c r="EP28" s="52" t="s">
        <v>183</v>
      </c>
      <c r="EQ28" s="52" t="s">
        <v>183</v>
      </c>
      <c r="ER28" s="52" t="s">
        <v>183</v>
      </c>
      <c r="ES28" s="51" t="s">
        <v>183</v>
      </c>
      <c r="ET28" s="52" t="s">
        <v>183</v>
      </c>
      <c r="EU28" s="52" t="s">
        <v>183</v>
      </c>
      <c r="EV28" s="52" t="s">
        <v>183</v>
      </c>
      <c r="EW28" s="52" t="s">
        <v>183</v>
      </c>
      <c r="EX28" s="51" t="s">
        <v>183</v>
      </c>
      <c r="EY28" s="52" t="s">
        <v>183</v>
      </c>
      <c r="EZ28" s="52" t="s">
        <v>183</v>
      </c>
      <c r="FA28" s="52" t="s">
        <v>183</v>
      </c>
      <c r="FB28" s="52" t="s">
        <v>183</v>
      </c>
      <c r="FC28" s="51" t="s">
        <v>183</v>
      </c>
      <c r="FD28" s="52" t="s">
        <v>183</v>
      </c>
      <c r="FE28" s="52" t="s">
        <v>183</v>
      </c>
      <c r="FF28" s="52" t="s">
        <v>183</v>
      </c>
      <c r="FG28" s="52" t="s">
        <v>183</v>
      </c>
      <c r="FH28" s="53" t="s">
        <v>183</v>
      </c>
      <c r="FI28" s="51" t="s">
        <v>183</v>
      </c>
      <c r="FJ28" s="51" t="s">
        <v>183</v>
      </c>
      <c r="FK28" s="52" t="s">
        <v>183</v>
      </c>
      <c r="FL28" s="52" t="s">
        <v>183</v>
      </c>
      <c r="FM28" s="52" t="s">
        <v>183</v>
      </c>
      <c r="FN28" s="52" t="s">
        <v>183</v>
      </c>
      <c r="FO28" s="51" t="s">
        <v>183</v>
      </c>
      <c r="FP28" s="52" t="s">
        <v>183</v>
      </c>
      <c r="FQ28" s="52" t="s">
        <v>183</v>
      </c>
      <c r="FR28" s="52" t="s">
        <v>183</v>
      </c>
      <c r="FS28" s="52" t="s">
        <v>183</v>
      </c>
      <c r="FT28" s="51" t="s">
        <v>183</v>
      </c>
      <c r="FU28" s="52" t="s">
        <v>183</v>
      </c>
      <c r="FV28" s="52" t="s">
        <v>183</v>
      </c>
      <c r="FW28" s="52" t="s">
        <v>183</v>
      </c>
      <c r="FX28" s="52" t="s">
        <v>183</v>
      </c>
      <c r="FY28" s="51" t="s">
        <v>183</v>
      </c>
      <c r="FZ28" s="52" t="s">
        <v>183</v>
      </c>
      <c r="GA28" s="52" t="s">
        <v>183</v>
      </c>
      <c r="GB28" s="52" t="s">
        <v>183</v>
      </c>
      <c r="GC28" s="52" t="s">
        <v>183</v>
      </c>
      <c r="GD28" s="51" t="s">
        <v>183</v>
      </c>
      <c r="GE28" s="52" t="s">
        <v>183</v>
      </c>
      <c r="GF28" s="52" t="s">
        <v>183</v>
      </c>
      <c r="GG28" s="52" t="s">
        <v>183</v>
      </c>
      <c r="GH28" s="52" t="s">
        <v>183</v>
      </c>
      <c r="GI28" s="53" t="s">
        <v>183</v>
      </c>
      <c r="GJ28" s="51">
        <v>4.54234657868989</v>
      </c>
      <c r="GK28" s="51">
        <v>1.7472520639721703</v>
      </c>
      <c r="GL28" s="52">
        <v>1.9646935214479198</v>
      </c>
      <c r="GM28" s="52">
        <v>4.54234657868989</v>
      </c>
      <c r="GN28" s="52">
        <v>4.0777070857932598</v>
      </c>
      <c r="GO28" s="52">
        <v>3.6130675928966296</v>
      </c>
      <c r="GP28" s="51">
        <v>3.1484280999999998</v>
      </c>
      <c r="GQ28" s="52">
        <v>3.1795496000000001</v>
      </c>
      <c r="GR28" s="52">
        <v>3.2106711000000003</v>
      </c>
      <c r="GS28" s="52">
        <v>3.2417926000000001</v>
      </c>
      <c r="GT28" s="52">
        <v>3.2729141000000004</v>
      </c>
      <c r="GU28" s="51">
        <v>3.3040355999999997</v>
      </c>
      <c r="GV28" s="52">
        <v>3.3294029799999998</v>
      </c>
      <c r="GW28" s="52">
        <v>3.3547703599999998</v>
      </c>
      <c r="GX28" s="52">
        <v>3.3801377399999999</v>
      </c>
      <c r="GY28" s="52">
        <v>3.4055051199999995</v>
      </c>
      <c r="GZ28" s="51">
        <v>3.4308725</v>
      </c>
      <c r="HA28" s="52">
        <v>3.4542493000000003</v>
      </c>
      <c r="HB28" s="52">
        <v>3.4776261000000006</v>
      </c>
      <c r="HC28" s="52">
        <v>3.5010029000000005</v>
      </c>
      <c r="HD28" s="52">
        <v>3.5243797000000003</v>
      </c>
      <c r="HE28" s="51">
        <v>3.5477565000000002</v>
      </c>
      <c r="HF28" s="52">
        <v>3.5671065999999998</v>
      </c>
      <c r="HG28" s="52">
        <v>3.5864566999999998</v>
      </c>
      <c r="HH28" s="52">
        <v>3.6058067999999994</v>
      </c>
      <c r="HI28" s="52">
        <v>3.6251568999999995</v>
      </c>
      <c r="HJ28" s="53">
        <v>3.6445069999999999</v>
      </c>
      <c r="HK28" s="51" t="s">
        <v>31</v>
      </c>
      <c r="HL28" s="51" t="s">
        <v>31</v>
      </c>
      <c r="HM28" s="52" t="s">
        <v>31</v>
      </c>
      <c r="HN28" s="52" t="s">
        <v>31</v>
      </c>
      <c r="HO28" s="52" t="s">
        <v>31</v>
      </c>
      <c r="HP28" s="52" t="s">
        <v>31</v>
      </c>
      <c r="HQ28" s="51" t="s">
        <v>31</v>
      </c>
      <c r="HR28" s="52" t="s">
        <v>31</v>
      </c>
      <c r="HS28" s="52" t="s">
        <v>31</v>
      </c>
      <c r="HT28" s="52" t="s">
        <v>31</v>
      </c>
      <c r="HU28" s="52" t="s">
        <v>31</v>
      </c>
      <c r="HV28" s="51" t="s">
        <v>31</v>
      </c>
      <c r="HW28" s="52" t="s">
        <v>31</v>
      </c>
      <c r="HX28" s="52" t="s">
        <v>31</v>
      </c>
      <c r="HY28" s="52" t="s">
        <v>31</v>
      </c>
      <c r="HZ28" s="52" t="s">
        <v>31</v>
      </c>
      <c r="IA28" s="51" t="s">
        <v>31</v>
      </c>
      <c r="IB28" s="52" t="s">
        <v>31</v>
      </c>
      <c r="IC28" s="52" t="s">
        <v>31</v>
      </c>
      <c r="ID28" s="52" t="s">
        <v>31</v>
      </c>
      <c r="IE28" s="52" t="s">
        <v>31</v>
      </c>
      <c r="IF28" s="51" t="s">
        <v>31</v>
      </c>
      <c r="IG28" s="52" t="s">
        <v>31</v>
      </c>
      <c r="IH28" s="52" t="s">
        <v>31</v>
      </c>
      <c r="II28" s="52" t="s">
        <v>31</v>
      </c>
      <c r="IJ28" s="52" t="s">
        <v>31</v>
      </c>
      <c r="IK28" s="53" t="s">
        <v>31</v>
      </c>
      <c r="IL28" s="51">
        <v>4.3087992656560381E-2</v>
      </c>
      <c r="IM28" s="51">
        <v>1.6420813104320198E-2</v>
      </c>
      <c r="IN28" s="52">
        <v>1.8530687447919858E-2</v>
      </c>
      <c r="IO28" s="52">
        <v>4.3087992656560381E-2</v>
      </c>
      <c r="IP28" s="52">
        <v>4.0634828437706716E-2</v>
      </c>
      <c r="IQ28" s="52">
        <v>3.8181664218853051E-2</v>
      </c>
      <c r="IR28" s="51">
        <v>3.572849999999983E-2</v>
      </c>
      <c r="IS28" s="52">
        <v>3.6078260000000029E-2</v>
      </c>
      <c r="IT28" s="52">
        <v>3.6428020000000227E-2</v>
      </c>
      <c r="IU28" s="52">
        <v>3.6777779999999982E-2</v>
      </c>
      <c r="IV28" s="52">
        <v>3.7127540000000181E-2</v>
      </c>
      <c r="IW28" s="51">
        <v>3.7477299999999936E-2</v>
      </c>
      <c r="IX28" s="52">
        <v>3.776446E-2</v>
      </c>
      <c r="IY28" s="52">
        <v>3.8051620000000064E-2</v>
      </c>
      <c r="IZ28" s="52">
        <v>3.8338780000000128E-2</v>
      </c>
      <c r="JA28" s="52">
        <v>3.8625939999999748E-2</v>
      </c>
      <c r="JB28" s="51">
        <v>3.8913099999999812E-2</v>
      </c>
      <c r="JC28" s="52">
        <v>3.9181380000000043E-2</v>
      </c>
      <c r="JD28" s="52">
        <v>3.9449660000000275E-2</v>
      </c>
      <c r="JE28" s="52">
        <v>3.9717940000000063E-2</v>
      </c>
      <c r="JF28" s="52">
        <v>3.998621999999985E-2</v>
      </c>
      <c r="JG28" s="51">
        <v>4.0254500000000082E-2</v>
      </c>
      <c r="JH28" s="52">
        <v>4.0473099999999818E-2</v>
      </c>
      <c r="JI28" s="52">
        <v>4.0691699999999997E-2</v>
      </c>
      <c r="JJ28" s="52">
        <v>4.0910299999999733E-2</v>
      </c>
      <c r="JK28" s="52">
        <v>4.1128899999999913E-2</v>
      </c>
      <c r="JL28" s="53">
        <v>4.1347500000000093E-2</v>
      </c>
    </row>
    <row r="29" spans="1:272" s="61" customFormat="1" outlineLevel="1" x14ac:dyDescent="0.25">
      <c r="A29" s="46" t="s">
        <v>113</v>
      </c>
      <c r="B29" s="46" t="s">
        <v>13</v>
      </c>
      <c r="C29" s="51">
        <v>3089.9454110110946</v>
      </c>
      <c r="D29" s="51">
        <v>2877.2748761179296</v>
      </c>
      <c r="E29" s="52">
        <v>2930.1683820019739</v>
      </c>
      <c r="F29" s="52">
        <v>3089.9454110110946</v>
      </c>
      <c r="G29" s="52">
        <v>2975.9283502407297</v>
      </c>
      <c r="H29" s="52">
        <v>2861.9112894703649</v>
      </c>
      <c r="I29" s="51">
        <v>2747.8942287</v>
      </c>
      <c r="J29" s="52">
        <v>2713.94234628</v>
      </c>
      <c r="K29" s="52">
        <v>2679.9904638600001</v>
      </c>
      <c r="L29" s="52">
        <v>2646.0385814400001</v>
      </c>
      <c r="M29" s="52">
        <v>2612.0866990200002</v>
      </c>
      <c r="N29" s="51">
        <v>2578.1348165999998</v>
      </c>
      <c r="O29" s="52">
        <v>2557.5704701199998</v>
      </c>
      <c r="P29" s="52">
        <v>2537.0061236399997</v>
      </c>
      <c r="Q29" s="52">
        <v>2516.4417771599997</v>
      </c>
      <c r="R29" s="52">
        <v>2495.8774306799996</v>
      </c>
      <c r="S29" s="51">
        <v>2475.3130842</v>
      </c>
      <c r="T29" s="52">
        <v>2346.11435798</v>
      </c>
      <c r="U29" s="52">
        <v>2216.91563176</v>
      </c>
      <c r="V29" s="52">
        <v>2087.71690554</v>
      </c>
      <c r="W29" s="52">
        <v>1958.5181793199999</v>
      </c>
      <c r="X29" s="51">
        <v>1829.3194530999999</v>
      </c>
      <c r="Y29" s="52">
        <v>1726.1175487999999</v>
      </c>
      <c r="Z29" s="52">
        <v>1622.9156444999999</v>
      </c>
      <c r="AA29" s="52">
        <v>1519.7137401999998</v>
      </c>
      <c r="AB29" s="52">
        <v>1416.5118358999998</v>
      </c>
      <c r="AC29" s="53">
        <v>1313.3099316</v>
      </c>
      <c r="AD29" s="51">
        <v>9.3674661882099997E-2</v>
      </c>
      <c r="AE29" s="51">
        <v>8.6807309845380001E-2</v>
      </c>
      <c r="AF29" s="52">
        <v>8.7005342496219995E-2</v>
      </c>
      <c r="AG29" s="52">
        <v>9.3674661882099997E-2</v>
      </c>
      <c r="AH29" s="52">
        <v>9.0561907921399995E-2</v>
      </c>
      <c r="AI29" s="52">
        <v>8.7449153960699993E-2</v>
      </c>
      <c r="AJ29" s="51">
        <v>8.4336400000000006E-2</v>
      </c>
      <c r="AK29" s="52">
        <v>8.356638000000001E-2</v>
      </c>
      <c r="AL29" s="52">
        <v>8.2796360000000013E-2</v>
      </c>
      <c r="AM29" s="52">
        <v>8.2026340000000017E-2</v>
      </c>
      <c r="AN29" s="52">
        <v>8.1256320000000021E-2</v>
      </c>
      <c r="AO29" s="51">
        <v>8.0486299999999997E-2</v>
      </c>
      <c r="AP29" s="52">
        <v>7.9543519999999993E-2</v>
      </c>
      <c r="AQ29" s="52">
        <v>7.8600739999999988E-2</v>
      </c>
      <c r="AR29" s="52">
        <v>7.7657959999999984E-2</v>
      </c>
      <c r="AS29" s="52">
        <v>7.671517999999998E-2</v>
      </c>
      <c r="AT29" s="51">
        <v>7.5772400000000004E-2</v>
      </c>
      <c r="AU29" s="52">
        <v>6.9841920000000002E-2</v>
      </c>
      <c r="AV29" s="52">
        <v>6.391144E-2</v>
      </c>
      <c r="AW29" s="52">
        <v>5.7980959999999998E-2</v>
      </c>
      <c r="AX29" s="52">
        <v>5.2050479999999996E-2</v>
      </c>
      <c r="AY29" s="51">
        <v>4.6120000000000001E-2</v>
      </c>
      <c r="AZ29" s="52">
        <v>4.2794699999999998E-2</v>
      </c>
      <c r="BA29" s="52">
        <v>3.9469399999999995E-2</v>
      </c>
      <c r="BB29" s="52">
        <v>3.6144099999999992E-2</v>
      </c>
      <c r="BC29" s="52">
        <v>3.2818799999999988E-2</v>
      </c>
      <c r="BD29" s="53">
        <v>2.9493499999999999E-2</v>
      </c>
      <c r="BE29" s="51">
        <v>0.15367769803709999</v>
      </c>
      <c r="BF29" s="51">
        <v>0.16198024023314</v>
      </c>
      <c r="BG29" s="52">
        <v>0.15386819959236001</v>
      </c>
      <c r="BH29" s="52">
        <v>0.15367769803709999</v>
      </c>
      <c r="BI29" s="52">
        <v>0.15260263202473331</v>
      </c>
      <c r="BJ29" s="52">
        <v>0.15152756601236664</v>
      </c>
      <c r="BK29" s="51">
        <v>0.15045249999999999</v>
      </c>
      <c r="BL29" s="52">
        <v>0.15658075999999999</v>
      </c>
      <c r="BM29" s="52">
        <v>0.16270901999999998</v>
      </c>
      <c r="BN29" s="52">
        <v>0.16883727999999998</v>
      </c>
      <c r="BO29" s="52">
        <v>0.17496553999999997</v>
      </c>
      <c r="BP29" s="51">
        <v>0.1810938</v>
      </c>
      <c r="BQ29" s="52">
        <v>0.18738446</v>
      </c>
      <c r="BR29" s="52">
        <v>0.19367512000000001</v>
      </c>
      <c r="BS29" s="52">
        <v>0.19996578000000001</v>
      </c>
      <c r="BT29" s="52">
        <v>0.20625644000000001</v>
      </c>
      <c r="BU29" s="51">
        <v>0.21254709999999999</v>
      </c>
      <c r="BV29" s="52">
        <v>0.24132457999999998</v>
      </c>
      <c r="BW29" s="52">
        <v>0.27010205999999998</v>
      </c>
      <c r="BX29" s="52">
        <v>0.29887954</v>
      </c>
      <c r="BY29" s="52">
        <v>0.32765702000000002</v>
      </c>
      <c r="BZ29" s="51">
        <v>0.35643449999999999</v>
      </c>
      <c r="CA29" s="52">
        <v>0.36966472</v>
      </c>
      <c r="CB29" s="52">
        <v>0.38289494000000002</v>
      </c>
      <c r="CC29" s="52">
        <v>0.39612516000000003</v>
      </c>
      <c r="CD29" s="52">
        <v>0.40935538000000005</v>
      </c>
      <c r="CE29" s="53">
        <v>0.42258560000000001</v>
      </c>
      <c r="CF29" s="51" t="s">
        <v>183</v>
      </c>
      <c r="CG29" s="51" t="s">
        <v>183</v>
      </c>
      <c r="CH29" s="52" t="s">
        <v>183</v>
      </c>
      <c r="CI29" s="52" t="s">
        <v>183</v>
      </c>
      <c r="CJ29" s="52" t="s">
        <v>183</v>
      </c>
      <c r="CK29" s="52" t="s">
        <v>183</v>
      </c>
      <c r="CL29" s="51" t="s">
        <v>183</v>
      </c>
      <c r="CM29" s="52" t="s">
        <v>183</v>
      </c>
      <c r="CN29" s="52" t="s">
        <v>183</v>
      </c>
      <c r="CO29" s="52" t="s">
        <v>183</v>
      </c>
      <c r="CP29" s="52" t="s">
        <v>183</v>
      </c>
      <c r="CQ29" s="51" t="s">
        <v>183</v>
      </c>
      <c r="CR29" s="52" t="s">
        <v>183</v>
      </c>
      <c r="CS29" s="52" t="s">
        <v>183</v>
      </c>
      <c r="CT29" s="52" t="s">
        <v>183</v>
      </c>
      <c r="CU29" s="52" t="s">
        <v>183</v>
      </c>
      <c r="CV29" s="51" t="s">
        <v>183</v>
      </c>
      <c r="CW29" s="52" t="s">
        <v>183</v>
      </c>
      <c r="CX29" s="52" t="s">
        <v>183</v>
      </c>
      <c r="CY29" s="52" t="s">
        <v>183</v>
      </c>
      <c r="CZ29" s="52" t="s">
        <v>183</v>
      </c>
      <c r="DA29" s="51" t="s">
        <v>183</v>
      </c>
      <c r="DB29" s="52" t="s">
        <v>183</v>
      </c>
      <c r="DC29" s="52" t="s">
        <v>183</v>
      </c>
      <c r="DD29" s="52" t="s">
        <v>183</v>
      </c>
      <c r="DE29" s="52" t="s">
        <v>183</v>
      </c>
      <c r="DF29" s="53" t="s">
        <v>183</v>
      </c>
      <c r="DG29" s="51" t="s">
        <v>183</v>
      </c>
      <c r="DH29" s="51" t="s">
        <v>183</v>
      </c>
      <c r="DI29" s="52" t="s">
        <v>183</v>
      </c>
      <c r="DJ29" s="52" t="s">
        <v>183</v>
      </c>
      <c r="DK29" s="52" t="s">
        <v>183</v>
      </c>
      <c r="DL29" s="52" t="s">
        <v>183</v>
      </c>
      <c r="DM29" s="51" t="s">
        <v>183</v>
      </c>
      <c r="DN29" s="52" t="s">
        <v>183</v>
      </c>
      <c r="DO29" s="52" t="s">
        <v>183</v>
      </c>
      <c r="DP29" s="52" t="s">
        <v>183</v>
      </c>
      <c r="DQ29" s="52" t="s">
        <v>183</v>
      </c>
      <c r="DR29" s="51" t="s">
        <v>183</v>
      </c>
      <c r="DS29" s="52" t="s">
        <v>183</v>
      </c>
      <c r="DT29" s="52" t="s">
        <v>183</v>
      </c>
      <c r="DU29" s="52" t="s">
        <v>183</v>
      </c>
      <c r="DV29" s="52" t="s">
        <v>183</v>
      </c>
      <c r="DW29" s="51" t="s">
        <v>183</v>
      </c>
      <c r="DX29" s="52" t="s">
        <v>183</v>
      </c>
      <c r="DY29" s="52" t="s">
        <v>183</v>
      </c>
      <c r="DZ29" s="52" t="s">
        <v>183</v>
      </c>
      <c r="EA29" s="52" t="s">
        <v>183</v>
      </c>
      <c r="EB29" s="51" t="s">
        <v>183</v>
      </c>
      <c r="EC29" s="52" t="s">
        <v>183</v>
      </c>
      <c r="ED29" s="52" t="s">
        <v>183</v>
      </c>
      <c r="EE29" s="52" t="s">
        <v>183</v>
      </c>
      <c r="EF29" s="52" t="s">
        <v>183</v>
      </c>
      <c r="EG29" s="53" t="s">
        <v>183</v>
      </c>
      <c r="EH29" s="51" t="s">
        <v>183</v>
      </c>
      <c r="EI29" s="51" t="s">
        <v>183</v>
      </c>
      <c r="EJ29" s="52" t="s">
        <v>183</v>
      </c>
      <c r="EK29" s="52" t="s">
        <v>183</v>
      </c>
      <c r="EL29" s="52" t="s">
        <v>183</v>
      </c>
      <c r="EM29" s="52" t="s">
        <v>183</v>
      </c>
      <c r="EN29" s="51" t="s">
        <v>183</v>
      </c>
      <c r="EO29" s="52" t="s">
        <v>183</v>
      </c>
      <c r="EP29" s="52" t="s">
        <v>183</v>
      </c>
      <c r="EQ29" s="52" t="s">
        <v>183</v>
      </c>
      <c r="ER29" s="52" t="s">
        <v>183</v>
      </c>
      <c r="ES29" s="51" t="s">
        <v>183</v>
      </c>
      <c r="ET29" s="52" t="s">
        <v>183</v>
      </c>
      <c r="EU29" s="52" t="s">
        <v>183</v>
      </c>
      <c r="EV29" s="52" t="s">
        <v>183</v>
      </c>
      <c r="EW29" s="52" t="s">
        <v>183</v>
      </c>
      <c r="EX29" s="51" t="s">
        <v>183</v>
      </c>
      <c r="EY29" s="52" t="s">
        <v>183</v>
      </c>
      <c r="EZ29" s="52" t="s">
        <v>183</v>
      </c>
      <c r="FA29" s="52" t="s">
        <v>183</v>
      </c>
      <c r="FB29" s="52" t="s">
        <v>183</v>
      </c>
      <c r="FC29" s="51" t="s">
        <v>183</v>
      </c>
      <c r="FD29" s="52" t="s">
        <v>183</v>
      </c>
      <c r="FE29" s="52" t="s">
        <v>183</v>
      </c>
      <c r="FF29" s="52" t="s">
        <v>183</v>
      </c>
      <c r="FG29" s="52" t="s">
        <v>183</v>
      </c>
      <c r="FH29" s="53" t="s">
        <v>183</v>
      </c>
      <c r="FI29" s="51" t="s">
        <v>183</v>
      </c>
      <c r="FJ29" s="51" t="s">
        <v>183</v>
      </c>
      <c r="FK29" s="52" t="s">
        <v>183</v>
      </c>
      <c r="FL29" s="52" t="s">
        <v>183</v>
      </c>
      <c r="FM29" s="52" t="s">
        <v>183</v>
      </c>
      <c r="FN29" s="52" t="s">
        <v>183</v>
      </c>
      <c r="FO29" s="51" t="s">
        <v>183</v>
      </c>
      <c r="FP29" s="52" t="s">
        <v>183</v>
      </c>
      <c r="FQ29" s="52" t="s">
        <v>183</v>
      </c>
      <c r="FR29" s="52" t="s">
        <v>183</v>
      </c>
      <c r="FS29" s="52" t="s">
        <v>183</v>
      </c>
      <c r="FT29" s="51" t="s">
        <v>183</v>
      </c>
      <c r="FU29" s="52" t="s">
        <v>183</v>
      </c>
      <c r="FV29" s="52" t="s">
        <v>183</v>
      </c>
      <c r="FW29" s="52" t="s">
        <v>183</v>
      </c>
      <c r="FX29" s="52" t="s">
        <v>183</v>
      </c>
      <c r="FY29" s="51" t="s">
        <v>183</v>
      </c>
      <c r="FZ29" s="52" t="s">
        <v>183</v>
      </c>
      <c r="GA29" s="52" t="s">
        <v>183</v>
      </c>
      <c r="GB29" s="52" t="s">
        <v>183</v>
      </c>
      <c r="GC29" s="52" t="s">
        <v>183</v>
      </c>
      <c r="GD29" s="51" t="s">
        <v>183</v>
      </c>
      <c r="GE29" s="52" t="s">
        <v>183</v>
      </c>
      <c r="GF29" s="52" t="s">
        <v>183</v>
      </c>
      <c r="GG29" s="52" t="s">
        <v>183</v>
      </c>
      <c r="GH29" s="52" t="s">
        <v>183</v>
      </c>
      <c r="GI29" s="53" t="s">
        <v>183</v>
      </c>
      <c r="GJ29" s="51">
        <v>3121.7024027028879</v>
      </c>
      <c r="GK29" s="51">
        <v>2907.1929604576812</v>
      </c>
      <c r="GL29" s="52">
        <v>2959.9426790556563</v>
      </c>
      <c r="GM29" s="52">
        <v>3121.7024027028879</v>
      </c>
      <c r="GN29" s="52">
        <v>3006.7308646019255</v>
      </c>
      <c r="GO29" s="52">
        <v>2891.7593265009627</v>
      </c>
      <c r="GP29" s="51">
        <v>2776.7877884</v>
      </c>
      <c r="GQ29" s="52">
        <v>2742.7596465199999</v>
      </c>
      <c r="GR29" s="52">
        <v>2708.7315046400004</v>
      </c>
      <c r="GS29" s="52">
        <v>2674.7033627600003</v>
      </c>
      <c r="GT29" s="52">
        <v>2640.6752208799999</v>
      </c>
      <c r="GU29" s="51">
        <v>2606.6470789999998</v>
      </c>
      <c r="GV29" s="52">
        <v>2585.9590505799997</v>
      </c>
      <c r="GW29" s="52">
        <v>2565.27102216</v>
      </c>
      <c r="GX29" s="52">
        <v>2544.5829937399999</v>
      </c>
      <c r="GY29" s="52">
        <v>2523.8949653199998</v>
      </c>
      <c r="GZ29" s="51">
        <v>2503.2069369000001</v>
      </c>
      <c r="HA29" s="52">
        <v>2372.9603646400001</v>
      </c>
      <c r="HB29" s="52">
        <v>2242.7137923800001</v>
      </c>
      <c r="HC29" s="52">
        <v>2112.4672201200001</v>
      </c>
      <c r="HD29" s="52">
        <v>1982.2206478599999</v>
      </c>
      <c r="HE29" s="51">
        <v>1851.9740755999999</v>
      </c>
      <c r="HF29" s="52">
        <v>1748.1119873999999</v>
      </c>
      <c r="HG29" s="52">
        <v>1644.2498991999998</v>
      </c>
      <c r="HH29" s="52">
        <v>1540.3878109999998</v>
      </c>
      <c r="HI29" s="52">
        <v>1436.5257227999998</v>
      </c>
      <c r="HJ29" s="53">
        <v>1332.6636346</v>
      </c>
      <c r="HK29" s="51" t="s">
        <v>31</v>
      </c>
      <c r="HL29" s="51" t="s">
        <v>31</v>
      </c>
      <c r="HM29" s="52" t="s">
        <v>31</v>
      </c>
      <c r="HN29" s="52" t="s">
        <v>31</v>
      </c>
      <c r="HO29" s="52" t="s">
        <v>31</v>
      </c>
      <c r="HP29" s="52" t="s">
        <v>31</v>
      </c>
      <c r="HQ29" s="51" t="s">
        <v>31</v>
      </c>
      <c r="HR29" s="52" t="s">
        <v>31</v>
      </c>
      <c r="HS29" s="52" t="s">
        <v>31</v>
      </c>
      <c r="HT29" s="52" t="s">
        <v>31</v>
      </c>
      <c r="HU29" s="52" t="s">
        <v>31</v>
      </c>
      <c r="HV29" s="51" t="s">
        <v>31</v>
      </c>
      <c r="HW29" s="52" t="s">
        <v>31</v>
      </c>
      <c r="HX29" s="52" t="s">
        <v>31</v>
      </c>
      <c r="HY29" s="52" t="s">
        <v>31</v>
      </c>
      <c r="HZ29" s="52" t="s">
        <v>31</v>
      </c>
      <c r="IA29" s="51" t="s">
        <v>31</v>
      </c>
      <c r="IB29" s="52" t="s">
        <v>31</v>
      </c>
      <c r="IC29" s="52" t="s">
        <v>31</v>
      </c>
      <c r="ID29" s="52" t="s">
        <v>31</v>
      </c>
      <c r="IE29" s="52" t="s">
        <v>31</v>
      </c>
      <c r="IF29" s="51" t="s">
        <v>31</v>
      </c>
      <c r="IG29" s="52" t="s">
        <v>31</v>
      </c>
      <c r="IH29" s="52" t="s">
        <v>31</v>
      </c>
      <c r="II29" s="52" t="s">
        <v>31</v>
      </c>
      <c r="IJ29" s="52" t="s">
        <v>31</v>
      </c>
      <c r="IK29" s="53" t="s">
        <v>31</v>
      </c>
      <c r="IL29" s="51">
        <v>3121.7024027028879</v>
      </c>
      <c r="IM29" s="51">
        <v>2907.1929604576812</v>
      </c>
      <c r="IN29" s="52">
        <v>2959.9426790556563</v>
      </c>
      <c r="IO29" s="52">
        <v>3121.7024027028879</v>
      </c>
      <c r="IP29" s="52">
        <v>3006.7308646019255</v>
      </c>
      <c r="IQ29" s="52">
        <v>2891.7593265009627</v>
      </c>
      <c r="IR29" s="51">
        <v>2776.7877884</v>
      </c>
      <c r="IS29" s="52">
        <v>2742.7596465199999</v>
      </c>
      <c r="IT29" s="52">
        <v>2708.7315046400004</v>
      </c>
      <c r="IU29" s="52">
        <v>2674.7033627600003</v>
      </c>
      <c r="IV29" s="52">
        <v>2640.6752208799999</v>
      </c>
      <c r="IW29" s="51">
        <v>2606.6470789999998</v>
      </c>
      <c r="IX29" s="52">
        <v>2585.9590505799997</v>
      </c>
      <c r="IY29" s="52">
        <v>2565.27102216</v>
      </c>
      <c r="IZ29" s="52">
        <v>2544.5829937399999</v>
      </c>
      <c r="JA29" s="52">
        <v>2523.8949653199998</v>
      </c>
      <c r="JB29" s="51">
        <v>2503.2069369000001</v>
      </c>
      <c r="JC29" s="52">
        <v>2372.9603646400001</v>
      </c>
      <c r="JD29" s="52">
        <v>2242.7137923800001</v>
      </c>
      <c r="JE29" s="52">
        <v>2112.4672201200001</v>
      </c>
      <c r="JF29" s="52">
        <v>1982.2206478599999</v>
      </c>
      <c r="JG29" s="51">
        <v>1851.9740755999999</v>
      </c>
      <c r="JH29" s="52">
        <v>1748.1119873999999</v>
      </c>
      <c r="JI29" s="52">
        <v>1644.2498991999998</v>
      </c>
      <c r="JJ29" s="52">
        <v>1540.3878109999998</v>
      </c>
      <c r="JK29" s="52">
        <v>1436.5257227999998</v>
      </c>
      <c r="JL29" s="53">
        <v>1332.6636346</v>
      </c>
    </row>
    <row r="30" spans="1:272" s="61" customFormat="1" outlineLevel="1" x14ac:dyDescent="0.25">
      <c r="A30" s="46" t="s">
        <v>114</v>
      </c>
      <c r="B30" s="46" t="s">
        <v>13</v>
      </c>
      <c r="C30" s="51">
        <v>163.92675</v>
      </c>
      <c r="D30" s="51">
        <v>206.68375</v>
      </c>
      <c r="E30" s="52">
        <v>174.54124999999999</v>
      </c>
      <c r="F30" s="52">
        <v>163.92675</v>
      </c>
      <c r="G30" s="52">
        <v>135.7039924</v>
      </c>
      <c r="H30" s="52">
        <v>107.48123480000001</v>
      </c>
      <c r="I30" s="51">
        <v>79.258477200000002</v>
      </c>
      <c r="J30" s="52">
        <v>63.406781760000001</v>
      </c>
      <c r="K30" s="52">
        <v>47.555086320000001</v>
      </c>
      <c r="L30" s="52">
        <v>31.703390880000001</v>
      </c>
      <c r="M30" s="52">
        <v>15.85169544</v>
      </c>
      <c r="N30" s="51">
        <v>0</v>
      </c>
      <c r="O30" s="52">
        <v>0</v>
      </c>
      <c r="P30" s="52">
        <v>0</v>
      </c>
      <c r="Q30" s="52">
        <v>0</v>
      </c>
      <c r="R30" s="52">
        <v>0</v>
      </c>
      <c r="S30" s="51">
        <v>0</v>
      </c>
      <c r="T30" s="52">
        <v>4.4710816600000003</v>
      </c>
      <c r="U30" s="52">
        <v>8.9421633200000006</v>
      </c>
      <c r="V30" s="52">
        <v>13.413244980000002</v>
      </c>
      <c r="W30" s="52">
        <v>17.884326640000001</v>
      </c>
      <c r="X30" s="51">
        <v>22.355408300000001</v>
      </c>
      <c r="Y30" s="52">
        <v>25.437588560000002</v>
      </c>
      <c r="Z30" s="52">
        <v>28.519768820000003</v>
      </c>
      <c r="AA30" s="52">
        <v>31.601949080000004</v>
      </c>
      <c r="AB30" s="52">
        <v>34.684129340000005</v>
      </c>
      <c r="AC30" s="53">
        <v>37.7663096</v>
      </c>
      <c r="AD30" s="51">
        <v>6.2760399999999994E-2</v>
      </c>
      <c r="AE30" s="51">
        <v>7.9182600000000006E-2</v>
      </c>
      <c r="AF30" s="52">
        <v>6.6874799999999998E-2</v>
      </c>
      <c r="AG30" s="52">
        <v>6.2760399999999994E-2</v>
      </c>
      <c r="AH30" s="52">
        <v>6.2410699999999993E-2</v>
      </c>
      <c r="AI30" s="52">
        <v>6.2060999999999991E-2</v>
      </c>
      <c r="AJ30" s="51">
        <v>6.1711299999999997E-2</v>
      </c>
      <c r="AK30" s="52">
        <v>5.411316E-2</v>
      </c>
      <c r="AL30" s="52">
        <v>4.6515020000000004E-2</v>
      </c>
      <c r="AM30" s="52">
        <v>3.8916880000000008E-2</v>
      </c>
      <c r="AN30" s="52">
        <v>3.1318740000000012E-2</v>
      </c>
      <c r="AO30" s="51">
        <v>2.3720600000000001E-2</v>
      </c>
      <c r="AP30" s="52">
        <v>2.3828640000000002E-2</v>
      </c>
      <c r="AQ30" s="52">
        <v>2.3936680000000002E-2</v>
      </c>
      <c r="AR30" s="52">
        <v>2.4044720000000002E-2</v>
      </c>
      <c r="AS30" s="52">
        <v>2.4152760000000002E-2</v>
      </c>
      <c r="AT30" s="51">
        <v>2.4260799999999999E-2</v>
      </c>
      <c r="AU30" s="52">
        <v>2.435062E-2</v>
      </c>
      <c r="AV30" s="52">
        <v>2.4440440000000001E-2</v>
      </c>
      <c r="AW30" s="52">
        <v>2.4530260000000002E-2</v>
      </c>
      <c r="AX30" s="52">
        <v>2.4620080000000003E-2</v>
      </c>
      <c r="AY30" s="51">
        <v>2.47099E-2</v>
      </c>
      <c r="AZ30" s="52">
        <v>2.476832E-2</v>
      </c>
      <c r="BA30" s="52">
        <v>2.482674E-2</v>
      </c>
      <c r="BB30" s="52">
        <v>2.488516E-2</v>
      </c>
      <c r="BC30" s="52">
        <v>2.494358E-2</v>
      </c>
      <c r="BD30" s="53">
        <v>2.5002E-2</v>
      </c>
      <c r="BE30" s="51">
        <v>9.1328499999999996E-3</v>
      </c>
      <c r="BF30" s="51">
        <v>1.1556149999999999E-2</v>
      </c>
      <c r="BG30" s="52">
        <v>9.7639500000000004E-3</v>
      </c>
      <c r="BH30" s="52">
        <v>9.1328499999999996E-3</v>
      </c>
      <c r="BI30" s="52">
        <v>9.0734333333333337E-3</v>
      </c>
      <c r="BJ30" s="52">
        <v>9.0140166666666677E-3</v>
      </c>
      <c r="BK30" s="51">
        <v>8.9546000000000001E-3</v>
      </c>
      <c r="BL30" s="52">
        <v>7.8520800000000009E-3</v>
      </c>
      <c r="BM30" s="52">
        <v>6.7495600000000008E-3</v>
      </c>
      <c r="BN30" s="52">
        <v>5.6470400000000007E-3</v>
      </c>
      <c r="BO30" s="52">
        <v>4.5445200000000007E-3</v>
      </c>
      <c r="BP30" s="51">
        <v>3.4420000000000002E-3</v>
      </c>
      <c r="BQ30" s="52">
        <v>3.4576800000000003E-3</v>
      </c>
      <c r="BR30" s="52">
        <v>3.4733600000000004E-3</v>
      </c>
      <c r="BS30" s="52">
        <v>3.4890400000000005E-3</v>
      </c>
      <c r="BT30" s="52">
        <v>3.5047200000000007E-3</v>
      </c>
      <c r="BU30" s="51">
        <v>3.5203999999999999E-3</v>
      </c>
      <c r="BV30" s="52">
        <v>3.5334199999999998E-3</v>
      </c>
      <c r="BW30" s="52">
        <v>3.5464399999999997E-3</v>
      </c>
      <c r="BX30" s="52">
        <v>3.5594599999999995E-3</v>
      </c>
      <c r="BY30" s="52">
        <v>3.5724799999999994E-3</v>
      </c>
      <c r="BZ30" s="51">
        <v>3.5855000000000001E-3</v>
      </c>
      <c r="CA30" s="52">
        <v>3.5939800000000001E-3</v>
      </c>
      <c r="CB30" s="52">
        <v>3.60246E-3</v>
      </c>
      <c r="CC30" s="52">
        <v>3.61094E-3</v>
      </c>
      <c r="CD30" s="52">
        <v>3.6194199999999999E-3</v>
      </c>
      <c r="CE30" s="53">
        <v>3.6278999999999999E-3</v>
      </c>
      <c r="CF30" s="51" t="s">
        <v>183</v>
      </c>
      <c r="CG30" s="51" t="s">
        <v>183</v>
      </c>
      <c r="CH30" s="52" t="s">
        <v>183</v>
      </c>
      <c r="CI30" s="52" t="s">
        <v>183</v>
      </c>
      <c r="CJ30" s="52" t="s">
        <v>183</v>
      </c>
      <c r="CK30" s="52" t="s">
        <v>183</v>
      </c>
      <c r="CL30" s="51" t="s">
        <v>183</v>
      </c>
      <c r="CM30" s="52" t="s">
        <v>183</v>
      </c>
      <c r="CN30" s="52" t="s">
        <v>183</v>
      </c>
      <c r="CO30" s="52" t="s">
        <v>183</v>
      </c>
      <c r="CP30" s="52" t="s">
        <v>183</v>
      </c>
      <c r="CQ30" s="51" t="s">
        <v>183</v>
      </c>
      <c r="CR30" s="52" t="s">
        <v>183</v>
      </c>
      <c r="CS30" s="52" t="s">
        <v>183</v>
      </c>
      <c r="CT30" s="52" t="s">
        <v>183</v>
      </c>
      <c r="CU30" s="52" t="s">
        <v>183</v>
      </c>
      <c r="CV30" s="51" t="s">
        <v>183</v>
      </c>
      <c r="CW30" s="52" t="s">
        <v>183</v>
      </c>
      <c r="CX30" s="52" t="s">
        <v>183</v>
      </c>
      <c r="CY30" s="52" t="s">
        <v>183</v>
      </c>
      <c r="CZ30" s="52" t="s">
        <v>183</v>
      </c>
      <c r="DA30" s="51" t="s">
        <v>183</v>
      </c>
      <c r="DB30" s="52" t="s">
        <v>183</v>
      </c>
      <c r="DC30" s="52" t="s">
        <v>183</v>
      </c>
      <c r="DD30" s="52" t="s">
        <v>183</v>
      </c>
      <c r="DE30" s="52" t="s">
        <v>183</v>
      </c>
      <c r="DF30" s="53" t="s">
        <v>183</v>
      </c>
      <c r="DG30" s="51" t="s">
        <v>183</v>
      </c>
      <c r="DH30" s="51" t="s">
        <v>183</v>
      </c>
      <c r="DI30" s="52" t="s">
        <v>183</v>
      </c>
      <c r="DJ30" s="52" t="s">
        <v>183</v>
      </c>
      <c r="DK30" s="52" t="s">
        <v>183</v>
      </c>
      <c r="DL30" s="52" t="s">
        <v>183</v>
      </c>
      <c r="DM30" s="51" t="s">
        <v>183</v>
      </c>
      <c r="DN30" s="52" t="s">
        <v>183</v>
      </c>
      <c r="DO30" s="52" t="s">
        <v>183</v>
      </c>
      <c r="DP30" s="52" t="s">
        <v>183</v>
      </c>
      <c r="DQ30" s="52" t="s">
        <v>183</v>
      </c>
      <c r="DR30" s="51" t="s">
        <v>183</v>
      </c>
      <c r="DS30" s="52" t="s">
        <v>183</v>
      </c>
      <c r="DT30" s="52" t="s">
        <v>183</v>
      </c>
      <c r="DU30" s="52" t="s">
        <v>183</v>
      </c>
      <c r="DV30" s="52" t="s">
        <v>183</v>
      </c>
      <c r="DW30" s="51" t="s">
        <v>183</v>
      </c>
      <c r="DX30" s="52" t="s">
        <v>183</v>
      </c>
      <c r="DY30" s="52" t="s">
        <v>183</v>
      </c>
      <c r="DZ30" s="52" t="s">
        <v>183</v>
      </c>
      <c r="EA30" s="52" t="s">
        <v>183</v>
      </c>
      <c r="EB30" s="51" t="s">
        <v>183</v>
      </c>
      <c r="EC30" s="52" t="s">
        <v>183</v>
      </c>
      <c r="ED30" s="52" t="s">
        <v>183</v>
      </c>
      <c r="EE30" s="52" t="s">
        <v>183</v>
      </c>
      <c r="EF30" s="52" t="s">
        <v>183</v>
      </c>
      <c r="EG30" s="53" t="s">
        <v>183</v>
      </c>
      <c r="EH30" s="51" t="s">
        <v>183</v>
      </c>
      <c r="EI30" s="51" t="s">
        <v>183</v>
      </c>
      <c r="EJ30" s="52" t="s">
        <v>183</v>
      </c>
      <c r="EK30" s="52" t="s">
        <v>183</v>
      </c>
      <c r="EL30" s="52" t="s">
        <v>183</v>
      </c>
      <c r="EM30" s="52" t="s">
        <v>183</v>
      </c>
      <c r="EN30" s="51" t="s">
        <v>183</v>
      </c>
      <c r="EO30" s="52" t="s">
        <v>183</v>
      </c>
      <c r="EP30" s="52" t="s">
        <v>183</v>
      </c>
      <c r="EQ30" s="52" t="s">
        <v>183</v>
      </c>
      <c r="ER30" s="52" t="s">
        <v>183</v>
      </c>
      <c r="ES30" s="51" t="s">
        <v>183</v>
      </c>
      <c r="ET30" s="52" t="s">
        <v>183</v>
      </c>
      <c r="EU30" s="52" t="s">
        <v>183</v>
      </c>
      <c r="EV30" s="52" t="s">
        <v>183</v>
      </c>
      <c r="EW30" s="52" t="s">
        <v>183</v>
      </c>
      <c r="EX30" s="51" t="s">
        <v>183</v>
      </c>
      <c r="EY30" s="52" t="s">
        <v>183</v>
      </c>
      <c r="EZ30" s="52" t="s">
        <v>183</v>
      </c>
      <c r="FA30" s="52" t="s">
        <v>183</v>
      </c>
      <c r="FB30" s="52" t="s">
        <v>183</v>
      </c>
      <c r="FC30" s="51" t="s">
        <v>183</v>
      </c>
      <c r="FD30" s="52" t="s">
        <v>183</v>
      </c>
      <c r="FE30" s="52" t="s">
        <v>183</v>
      </c>
      <c r="FF30" s="52" t="s">
        <v>183</v>
      </c>
      <c r="FG30" s="52" t="s">
        <v>183</v>
      </c>
      <c r="FH30" s="53" t="s">
        <v>183</v>
      </c>
      <c r="FI30" s="51" t="s">
        <v>183</v>
      </c>
      <c r="FJ30" s="51" t="s">
        <v>183</v>
      </c>
      <c r="FK30" s="52" t="s">
        <v>183</v>
      </c>
      <c r="FL30" s="52" t="s">
        <v>183</v>
      </c>
      <c r="FM30" s="52" t="s">
        <v>183</v>
      </c>
      <c r="FN30" s="52" t="s">
        <v>183</v>
      </c>
      <c r="FO30" s="51" t="s">
        <v>183</v>
      </c>
      <c r="FP30" s="52" t="s">
        <v>183</v>
      </c>
      <c r="FQ30" s="52" t="s">
        <v>183</v>
      </c>
      <c r="FR30" s="52" t="s">
        <v>183</v>
      </c>
      <c r="FS30" s="52" t="s">
        <v>183</v>
      </c>
      <c r="FT30" s="51" t="s">
        <v>183</v>
      </c>
      <c r="FU30" s="52" t="s">
        <v>183</v>
      </c>
      <c r="FV30" s="52" t="s">
        <v>183</v>
      </c>
      <c r="FW30" s="52" t="s">
        <v>183</v>
      </c>
      <c r="FX30" s="52" t="s">
        <v>183</v>
      </c>
      <c r="FY30" s="51" t="s">
        <v>183</v>
      </c>
      <c r="FZ30" s="52" t="s">
        <v>183</v>
      </c>
      <c r="GA30" s="52" t="s">
        <v>183</v>
      </c>
      <c r="GB30" s="52" t="s">
        <v>183</v>
      </c>
      <c r="GC30" s="52" t="s">
        <v>183</v>
      </c>
      <c r="GD30" s="51" t="s">
        <v>183</v>
      </c>
      <c r="GE30" s="52" t="s">
        <v>183</v>
      </c>
      <c r="GF30" s="52" t="s">
        <v>183</v>
      </c>
      <c r="GG30" s="52" t="s">
        <v>183</v>
      </c>
      <c r="GH30" s="52" t="s">
        <v>183</v>
      </c>
      <c r="GI30" s="53" t="s">
        <v>183</v>
      </c>
      <c r="GJ30" s="51">
        <v>182.85767045</v>
      </c>
      <c r="GK30" s="51">
        <v>230.56906855</v>
      </c>
      <c r="GL30" s="52">
        <v>194.71403914999999</v>
      </c>
      <c r="GM30" s="52">
        <v>182.85767045</v>
      </c>
      <c r="GN30" s="52">
        <v>154.52921683333332</v>
      </c>
      <c r="GO30" s="52">
        <v>126.20076321666669</v>
      </c>
      <c r="GP30" s="51">
        <v>97.872309600000008</v>
      </c>
      <c r="GQ30" s="52">
        <v>79.728805440000002</v>
      </c>
      <c r="GR30" s="52">
        <v>61.585301280000003</v>
      </c>
      <c r="GS30" s="52">
        <v>43.441797120000004</v>
      </c>
      <c r="GT30" s="52">
        <v>25.298292960000005</v>
      </c>
      <c r="GU30" s="51">
        <v>7.1547888000000004</v>
      </c>
      <c r="GV30" s="52">
        <v>7.1873767200000005</v>
      </c>
      <c r="GW30" s="52">
        <v>7.2199646400000006</v>
      </c>
      <c r="GX30" s="52">
        <v>7.2525525600000007</v>
      </c>
      <c r="GY30" s="52">
        <v>7.2851404800000008</v>
      </c>
      <c r="GZ30" s="51">
        <v>7.3177283999999991</v>
      </c>
      <c r="HA30" s="52">
        <v>11.81590192</v>
      </c>
      <c r="HB30" s="52">
        <v>16.31407544</v>
      </c>
      <c r="HC30" s="52">
        <v>20.812248960000002</v>
      </c>
      <c r="HD30" s="52">
        <v>25.31042248</v>
      </c>
      <c r="HE30" s="51">
        <v>29.808595999999998</v>
      </c>
      <c r="HF30" s="52">
        <v>32.90839742</v>
      </c>
      <c r="HG30" s="52">
        <v>36.008198839999999</v>
      </c>
      <c r="HH30" s="52">
        <v>39.108000260000004</v>
      </c>
      <c r="HI30" s="52">
        <v>42.207801680000003</v>
      </c>
      <c r="HJ30" s="53">
        <v>45.307603099999994</v>
      </c>
      <c r="HK30" s="51" t="s">
        <v>31</v>
      </c>
      <c r="HL30" s="51" t="s">
        <v>31</v>
      </c>
      <c r="HM30" s="52" t="s">
        <v>31</v>
      </c>
      <c r="HN30" s="52" t="s">
        <v>31</v>
      </c>
      <c r="HO30" s="52" t="s">
        <v>31</v>
      </c>
      <c r="HP30" s="52" t="s">
        <v>31</v>
      </c>
      <c r="HQ30" s="51" t="s">
        <v>31</v>
      </c>
      <c r="HR30" s="52" t="s">
        <v>31</v>
      </c>
      <c r="HS30" s="52" t="s">
        <v>31</v>
      </c>
      <c r="HT30" s="52" t="s">
        <v>31</v>
      </c>
      <c r="HU30" s="52" t="s">
        <v>31</v>
      </c>
      <c r="HV30" s="51" t="s">
        <v>31</v>
      </c>
      <c r="HW30" s="52" t="s">
        <v>31</v>
      </c>
      <c r="HX30" s="52" t="s">
        <v>31</v>
      </c>
      <c r="HY30" s="52" t="s">
        <v>31</v>
      </c>
      <c r="HZ30" s="52" t="s">
        <v>31</v>
      </c>
      <c r="IA30" s="51" t="s">
        <v>31</v>
      </c>
      <c r="IB30" s="52" t="s">
        <v>31</v>
      </c>
      <c r="IC30" s="52" t="s">
        <v>31</v>
      </c>
      <c r="ID30" s="52" t="s">
        <v>31</v>
      </c>
      <c r="IE30" s="52" t="s">
        <v>31</v>
      </c>
      <c r="IF30" s="51" t="s">
        <v>31</v>
      </c>
      <c r="IG30" s="52" t="s">
        <v>31</v>
      </c>
      <c r="IH30" s="52" t="s">
        <v>31</v>
      </c>
      <c r="II30" s="52" t="s">
        <v>31</v>
      </c>
      <c r="IJ30" s="52" t="s">
        <v>31</v>
      </c>
      <c r="IK30" s="53" t="s">
        <v>31</v>
      </c>
      <c r="IL30" s="51">
        <v>182.85767045</v>
      </c>
      <c r="IM30" s="51">
        <v>230.56906855</v>
      </c>
      <c r="IN30" s="52">
        <v>194.71403914999999</v>
      </c>
      <c r="IO30" s="52">
        <v>182.85767045</v>
      </c>
      <c r="IP30" s="52">
        <v>154.52921683333332</v>
      </c>
      <c r="IQ30" s="52">
        <v>126.20076321666669</v>
      </c>
      <c r="IR30" s="51">
        <v>97.872309600000008</v>
      </c>
      <c r="IS30" s="52">
        <v>79.728805440000002</v>
      </c>
      <c r="IT30" s="52">
        <v>61.585301280000003</v>
      </c>
      <c r="IU30" s="52">
        <v>43.441797120000004</v>
      </c>
      <c r="IV30" s="52">
        <v>25.298292960000005</v>
      </c>
      <c r="IW30" s="51">
        <v>7.1547888000000004</v>
      </c>
      <c r="IX30" s="52">
        <v>7.1873767200000005</v>
      </c>
      <c r="IY30" s="52">
        <v>7.2199646400000006</v>
      </c>
      <c r="IZ30" s="52">
        <v>7.2525525600000007</v>
      </c>
      <c r="JA30" s="52">
        <v>7.2851404800000008</v>
      </c>
      <c r="JB30" s="51">
        <v>7.3177283999999991</v>
      </c>
      <c r="JC30" s="52">
        <v>11.81590192</v>
      </c>
      <c r="JD30" s="52">
        <v>16.31407544</v>
      </c>
      <c r="JE30" s="52">
        <v>20.812248960000002</v>
      </c>
      <c r="JF30" s="52">
        <v>25.31042248</v>
      </c>
      <c r="JG30" s="51">
        <v>29.808595999999998</v>
      </c>
      <c r="JH30" s="52">
        <v>32.90839742</v>
      </c>
      <c r="JI30" s="52">
        <v>36.008198839999999</v>
      </c>
      <c r="JJ30" s="52">
        <v>39.108000260000004</v>
      </c>
      <c r="JK30" s="52">
        <v>42.207801680000003</v>
      </c>
      <c r="JL30" s="53">
        <v>45.307603099999994</v>
      </c>
    </row>
    <row r="31" spans="1:272" s="61" customFormat="1" outlineLevel="1" x14ac:dyDescent="0.25">
      <c r="A31" s="46" t="s">
        <v>115</v>
      </c>
      <c r="B31" s="46" t="s">
        <v>13</v>
      </c>
      <c r="C31" s="51">
        <v>14.32475</v>
      </c>
      <c r="D31" s="51">
        <v>9.8506499999999999</v>
      </c>
      <c r="E31" s="52">
        <v>13.5025</v>
      </c>
      <c r="F31" s="52">
        <v>14.32475</v>
      </c>
      <c r="G31" s="52">
        <v>14.494484666666667</v>
      </c>
      <c r="H31" s="52">
        <v>14.664219333333333</v>
      </c>
      <c r="I31" s="51">
        <v>14.833954</v>
      </c>
      <c r="J31" s="52">
        <v>14.980600560000001</v>
      </c>
      <c r="K31" s="52">
        <v>15.127247120000002</v>
      </c>
      <c r="L31" s="52">
        <v>15.273893680000002</v>
      </c>
      <c r="M31" s="52">
        <v>15.420540240000003</v>
      </c>
      <c r="N31" s="51">
        <v>15.5671868</v>
      </c>
      <c r="O31" s="52">
        <v>15.68670974</v>
      </c>
      <c r="P31" s="52">
        <v>15.806232679999999</v>
      </c>
      <c r="Q31" s="52">
        <v>15.925755619999999</v>
      </c>
      <c r="R31" s="52">
        <v>16.04527856</v>
      </c>
      <c r="S31" s="51">
        <v>16.164801499999999</v>
      </c>
      <c r="T31" s="52">
        <v>16.274927980000001</v>
      </c>
      <c r="U31" s="52">
        <v>16.385054460000003</v>
      </c>
      <c r="V31" s="52">
        <v>16.495180940000004</v>
      </c>
      <c r="W31" s="52">
        <v>16.605307420000006</v>
      </c>
      <c r="X31" s="51">
        <v>16.715433900000001</v>
      </c>
      <c r="Y31" s="52">
        <v>16.806607360000001</v>
      </c>
      <c r="Z31" s="52">
        <v>16.897780820000001</v>
      </c>
      <c r="AA31" s="52">
        <v>16.988954280000002</v>
      </c>
      <c r="AB31" s="52">
        <v>17.080127740000002</v>
      </c>
      <c r="AC31" s="53">
        <v>17.171301199999998</v>
      </c>
      <c r="AD31" s="51">
        <v>5.6115000000000002E-3</v>
      </c>
      <c r="AE31" s="51">
        <v>3.8708863636400001E-3</v>
      </c>
      <c r="AF31" s="52">
        <v>5.2814999999999997E-3</v>
      </c>
      <c r="AG31" s="52">
        <v>5.6115000000000002E-3</v>
      </c>
      <c r="AH31" s="52">
        <v>5.6971333333333332E-3</v>
      </c>
      <c r="AI31" s="52">
        <v>5.7827666666666663E-3</v>
      </c>
      <c r="AJ31" s="51">
        <v>5.8684000000000002E-3</v>
      </c>
      <c r="AK31" s="52">
        <v>5.92642E-3</v>
      </c>
      <c r="AL31" s="52">
        <v>5.9844399999999997E-3</v>
      </c>
      <c r="AM31" s="52">
        <v>6.0424599999999995E-3</v>
      </c>
      <c r="AN31" s="52">
        <v>6.1004799999999993E-3</v>
      </c>
      <c r="AO31" s="51">
        <v>6.1584999999999999E-3</v>
      </c>
      <c r="AP31" s="52">
        <v>6.2057800000000002E-3</v>
      </c>
      <c r="AQ31" s="52">
        <v>6.2530600000000004E-3</v>
      </c>
      <c r="AR31" s="52">
        <v>6.3003400000000006E-3</v>
      </c>
      <c r="AS31" s="52">
        <v>6.3476200000000009E-3</v>
      </c>
      <c r="AT31" s="51">
        <v>6.3949000000000002E-3</v>
      </c>
      <c r="AU31" s="52">
        <v>6.43846E-3</v>
      </c>
      <c r="AV31" s="52">
        <v>6.4820199999999998E-3</v>
      </c>
      <c r="AW31" s="52">
        <v>6.5255799999999996E-3</v>
      </c>
      <c r="AX31" s="52">
        <v>6.5691399999999994E-3</v>
      </c>
      <c r="AY31" s="51">
        <v>6.6127E-3</v>
      </c>
      <c r="AZ31" s="52">
        <v>6.64878E-3</v>
      </c>
      <c r="BA31" s="52">
        <v>6.6848599999999999E-3</v>
      </c>
      <c r="BB31" s="52">
        <v>6.7209399999999999E-3</v>
      </c>
      <c r="BC31" s="52">
        <v>6.7570199999999999E-3</v>
      </c>
      <c r="BD31" s="53">
        <v>6.7930999999999998E-3</v>
      </c>
      <c r="BE31" s="51">
        <v>9.8480000000000009E-4</v>
      </c>
      <c r="BF31" s="51">
        <v>6.5809090908999996E-4</v>
      </c>
      <c r="BG31" s="52">
        <v>9.4079999999999999E-4</v>
      </c>
      <c r="BH31" s="52">
        <v>9.8480000000000009E-4</v>
      </c>
      <c r="BI31" s="52">
        <v>9.9989999999999996E-4</v>
      </c>
      <c r="BJ31" s="52">
        <v>1.0149999999999998E-3</v>
      </c>
      <c r="BK31" s="51">
        <v>1.0300999999999999E-3</v>
      </c>
      <c r="BL31" s="52">
        <v>1.04028E-3</v>
      </c>
      <c r="BM31" s="52">
        <v>1.05046E-3</v>
      </c>
      <c r="BN31" s="52">
        <v>1.0606400000000001E-3</v>
      </c>
      <c r="BO31" s="52">
        <v>1.0708200000000001E-3</v>
      </c>
      <c r="BP31" s="51">
        <v>1.0809999999999999E-3</v>
      </c>
      <c r="BQ31" s="52">
        <v>1.0892999999999999E-3</v>
      </c>
      <c r="BR31" s="52">
        <v>1.0975999999999998E-3</v>
      </c>
      <c r="BS31" s="52">
        <v>1.1058999999999997E-3</v>
      </c>
      <c r="BT31" s="52">
        <v>1.1141999999999997E-3</v>
      </c>
      <c r="BU31" s="51">
        <v>1.1225E-3</v>
      </c>
      <c r="BV31" s="52">
        <v>1.13014E-3</v>
      </c>
      <c r="BW31" s="52">
        <v>1.1377799999999999E-3</v>
      </c>
      <c r="BX31" s="52">
        <v>1.1454199999999999E-3</v>
      </c>
      <c r="BY31" s="52">
        <v>1.1530599999999998E-3</v>
      </c>
      <c r="BZ31" s="51">
        <v>1.1607E-3</v>
      </c>
      <c r="CA31" s="52">
        <v>1.16704E-3</v>
      </c>
      <c r="CB31" s="52">
        <v>1.1733800000000001E-3</v>
      </c>
      <c r="CC31" s="52">
        <v>1.1797200000000002E-3</v>
      </c>
      <c r="CD31" s="52">
        <v>1.1860600000000003E-3</v>
      </c>
      <c r="CE31" s="53">
        <v>1.1923999999999999E-3</v>
      </c>
      <c r="CF31" s="51" t="s">
        <v>183</v>
      </c>
      <c r="CG31" s="51" t="s">
        <v>183</v>
      </c>
      <c r="CH31" s="52" t="s">
        <v>183</v>
      </c>
      <c r="CI31" s="52" t="s">
        <v>183</v>
      </c>
      <c r="CJ31" s="52" t="s">
        <v>183</v>
      </c>
      <c r="CK31" s="52" t="s">
        <v>183</v>
      </c>
      <c r="CL31" s="51" t="s">
        <v>183</v>
      </c>
      <c r="CM31" s="52" t="s">
        <v>183</v>
      </c>
      <c r="CN31" s="52" t="s">
        <v>183</v>
      </c>
      <c r="CO31" s="52" t="s">
        <v>183</v>
      </c>
      <c r="CP31" s="52" t="s">
        <v>183</v>
      </c>
      <c r="CQ31" s="51" t="s">
        <v>183</v>
      </c>
      <c r="CR31" s="52" t="s">
        <v>183</v>
      </c>
      <c r="CS31" s="52" t="s">
        <v>183</v>
      </c>
      <c r="CT31" s="52" t="s">
        <v>183</v>
      </c>
      <c r="CU31" s="52" t="s">
        <v>183</v>
      </c>
      <c r="CV31" s="51" t="s">
        <v>183</v>
      </c>
      <c r="CW31" s="52" t="s">
        <v>183</v>
      </c>
      <c r="CX31" s="52" t="s">
        <v>183</v>
      </c>
      <c r="CY31" s="52" t="s">
        <v>183</v>
      </c>
      <c r="CZ31" s="52" t="s">
        <v>183</v>
      </c>
      <c r="DA31" s="51" t="s">
        <v>183</v>
      </c>
      <c r="DB31" s="52" t="s">
        <v>183</v>
      </c>
      <c r="DC31" s="52" t="s">
        <v>183</v>
      </c>
      <c r="DD31" s="52" t="s">
        <v>183</v>
      </c>
      <c r="DE31" s="52" t="s">
        <v>183</v>
      </c>
      <c r="DF31" s="53" t="s">
        <v>183</v>
      </c>
      <c r="DG31" s="51" t="s">
        <v>183</v>
      </c>
      <c r="DH31" s="51" t="s">
        <v>183</v>
      </c>
      <c r="DI31" s="52" t="s">
        <v>183</v>
      </c>
      <c r="DJ31" s="52" t="s">
        <v>183</v>
      </c>
      <c r="DK31" s="52" t="s">
        <v>183</v>
      </c>
      <c r="DL31" s="52" t="s">
        <v>183</v>
      </c>
      <c r="DM31" s="51" t="s">
        <v>183</v>
      </c>
      <c r="DN31" s="52" t="s">
        <v>183</v>
      </c>
      <c r="DO31" s="52" t="s">
        <v>183</v>
      </c>
      <c r="DP31" s="52" t="s">
        <v>183</v>
      </c>
      <c r="DQ31" s="52" t="s">
        <v>183</v>
      </c>
      <c r="DR31" s="51" t="s">
        <v>183</v>
      </c>
      <c r="DS31" s="52" t="s">
        <v>183</v>
      </c>
      <c r="DT31" s="52" t="s">
        <v>183</v>
      </c>
      <c r="DU31" s="52" t="s">
        <v>183</v>
      </c>
      <c r="DV31" s="52" t="s">
        <v>183</v>
      </c>
      <c r="DW31" s="51" t="s">
        <v>183</v>
      </c>
      <c r="DX31" s="52" t="s">
        <v>183</v>
      </c>
      <c r="DY31" s="52" t="s">
        <v>183</v>
      </c>
      <c r="DZ31" s="52" t="s">
        <v>183</v>
      </c>
      <c r="EA31" s="52" t="s">
        <v>183</v>
      </c>
      <c r="EB31" s="51" t="s">
        <v>183</v>
      </c>
      <c r="EC31" s="52" t="s">
        <v>183</v>
      </c>
      <c r="ED31" s="52" t="s">
        <v>183</v>
      </c>
      <c r="EE31" s="52" t="s">
        <v>183</v>
      </c>
      <c r="EF31" s="52" t="s">
        <v>183</v>
      </c>
      <c r="EG31" s="53" t="s">
        <v>183</v>
      </c>
      <c r="EH31" s="51" t="s">
        <v>183</v>
      </c>
      <c r="EI31" s="51" t="s">
        <v>183</v>
      </c>
      <c r="EJ31" s="52" t="s">
        <v>183</v>
      </c>
      <c r="EK31" s="52" t="s">
        <v>183</v>
      </c>
      <c r="EL31" s="52" t="s">
        <v>183</v>
      </c>
      <c r="EM31" s="52" t="s">
        <v>183</v>
      </c>
      <c r="EN31" s="51" t="s">
        <v>183</v>
      </c>
      <c r="EO31" s="52" t="s">
        <v>183</v>
      </c>
      <c r="EP31" s="52" t="s">
        <v>183</v>
      </c>
      <c r="EQ31" s="52" t="s">
        <v>183</v>
      </c>
      <c r="ER31" s="52" t="s">
        <v>183</v>
      </c>
      <c r="ES31" s="51" t="s">
        <v>183</v>
      </c>
      <c r="ET31" s="52" t="s">
        <v>183</v>
      </c>
      <c r="EU31" s="52" t="s">
        <v>183</v>
      </c>
      <c r="EV31" s="52" t="s">
        <v>183</v>
      </c>
      <c r="EW31" s="52" t="s">
        <v>183</v>
      </c>
      <c r="EX31" s="51" t="s">
        <v>183</v>
      </c>
      <c r="EY31" s="52" t="s">
        <v>183</v>
      </c>
      <c r="EZ31" s="52" t="s">
        <v>183</v>
      </c>
      <c r="FA31" s="52" t="s">
        <v>183</v>
      </c>
      <c r="FB31" s="52" t="s">
        <v>183</v>
      </c>
      <c r="FC31" s="51" t="s">
        <v>183</v>
      </c>
      <c r="FD31" s="52" t="s">
        <v>183</v>
      </c>
      <c r="FE31" s="52" t="s">
        <v>183</v>
      </c>
      <c r="FF31" s="52" t="s">
        <v>183</v>
      </c>
      <c r="FG31" s="52" t="s">
        <v>183</v>
      </c>
      <c r="FH31" s="53" t="s">
        <v>183</v>
      </c>
      <c r="FI31" s="51" t="s">
        <v>183</v>
      </c>
      <c r="FJ31" s="51" t="s">
        <v>183</v>
      </c>
      <c r="FK31" s="52" t="s">
        <v>183</v>
      </c>
      <c r="FL31" s="52" t="s">
        <v>183</v>
      </c>
      <c r="FM31" s="52" t="s">
        <v>183</v>
      </c>
      <c r="FN31" s="52" t="s">
        <v>183</v>
      </c>
      <c r="FO31" s="51" t="s">
        <v>183</v>
      </c>
      <c r="FP31" s="52" t="s">
        <v>183</v>
      </c>
      <c r="FQ31" s="52" t="s">
        <v>183</v>
      </c>
      <c r="FR31" s="52" t="s">
        <v>183</v>
      </c>
      <c r="FS31" s="52" t="s">
        <v>183</v>
      </c>
      <c r="FT31" s="51" t="s">
        <v>183</v>
      </c>
      <c r="FU31" s="52" t="s">
        <v>183</v>
      </c>
      <c r="FV31" s="52" t="s">
        <v>183</v>
      </c>
      <c r="FW31" s="52" t="s">
        <v>183</v>
      </c>
      <c r="FX31" s="52" t="s">
        <v>183</v>
      </c>
      <c r="FY31" s="51" t="s">
        <v>183</v>
      </c>
      <c r="FZ31" s="52" t="s">
        <v>183</v>
      </c>
      <c r="GA31" s="52" t="s">
        <v>183</v>
      </c>
      <c r="GB31" s="52" t="s">
        <v>183</v>
      </c>
      <c r="GC31" s="52" t="s">
        <v>183</v>
      </c>
      <c r="GD31" s="51" t="s">
        <v>183</v>
      </c>
      <c r="GE31" s="52" t="s">
        <v>183</v>
      </c>
      <c r="GF31" s="52" t="s">
        <v>183</v>
      </c>
      <c r="GG31" s="52" t="s">
        <v>183</v>
      </c>
      <c r="GH31" s="52" t="s">
        <v>183</v>
      </c>
      <c r="GI31" s="53" t="s">
        <v>183</v>
      </c>
      <c r="GJ31" s="51">
        <v>16.021597</v>
      </c>
      <c r="GK31" s="51">
        <v>11.020626409091969</v>
      </c>
      <c r="GL31" s="52">
        <v>15.099906999999998</v>
      </c>
      <c r="GM31" s="52">
        <v>16.021597</v>
      </c>
      <c r="GN31" s="52">
        <v>16.217227900000001</v>
      </c>
      <c r="GO31" s="52">
        <v>16.412858799999999</v>
      </c>
      <c r="GP31" s="51">
        <v>16.6084897</v>
      </c>
      <c r="GQ31" s="52">
        <v>16.77268072</v>
      </c>
      <c r="GR31" s="52">
        <v>16.936871740000001</v>
      </c>
      <c r="GS31" s="52">
        <v>17.101062760000001</v>
      </c>
      <c r="GT31" s="52">
        <v>17.265253780000005</v>
      </c>
      <c r="GU31" s="51">
        <v>17.429444799999999</v>
      </c>
      <c r="GV31" s="52">
        <v>17.56326468</v>
      </c>
      <c r="GW31" s="52">
        <v>17.697084559999997</v>
      </c>
      <c r="GX31" s="52">
        <v>17.830904439999998</v>
      </c>
      <c r="GY31" s="52">
        <v>17.964724319999998</v>
      </c>
      <c r="GZ31" s="51">
        <v>18.098544199999999</v>
      </c>
      <c r="HA31" s="52">
        <v>18.221842560000002</v>
      </c>
      <c r="HB31" s="52">
        <v>18.345140920000002</v>
      </c>
      <c r="HC31" s="52">
        <v>18.468439280000005</v>
      </c>
      <c r="HD31" s="52">
        <v>18.591737640000005</v>
      </c>
      <c r="HE31" s="51">
        <v>18.715035999999998</v>
      </c>
      <c r="HF31" s="52">
        <v>18.8171198</v>
      </c>
      <c r="HG31" s="52">
        <v>18.919203600000003</v>
      </c>
      <c r="HH31" s="52">
        <v>19.021287400000002</v>
      </c>
      <c r="HI31" s="52">
        <v>19.123371200000001</v>
      </c>
      <c r="HJ31" s="53">
        <v>19.225455</v>
      </c>
      <c r="HK31" s="51" t="s">
        <v>31</v>
      </c>
      <c r="HL31" s="51" t="s">
        <v>31</v>
      </c>
      <c r="HM31" s="52" t="s">
        <v>31</v>
      </c>
      <c r="HN31" s="52" t="s">
        <v>31</v>
      </c>
      <c r="HO31" s="52" t="s">
        <v>31</v>
      </c>
      <c r="HP31" s="52" t="s">
        <v>31</v>
      </c>
      <c r="HQ31" s="51" t="s">
        <v>31</v>
      </c>
      <c r="HR31" s="52" t="s">
        <v>31</v>
      </c>
      <c r="HS31" s="52" t="s">
        <v>31</v>
      </c>
      <c r="HT31" s="52" t="s">
        <v>31</v>
      </c>
      <c r="HU31" s="52" t="s">
        <v>31</v>
      </c>
      <c r="HV31" s="51" t="s">
        <v>31</v>
      </c>
      <c r="HW31" s="52" t="s">
        <v>31</v>
      </c>
      <c r="HX31" s="52" t="s">
        <v>31</v>
      </c>
      <c r="HY31" s="52" t="s">
        <v>31</v>
      </c>
      <c r="HZ31" s="52" t="s">
        <v>31</v>
      </c>
      <c r="IA31" s="51" t="s">
        <v>31</v>
      </c>
      <c r="IB31" s="52" t="s">
        <v>31</v>
      </c>
      <c r="IC31" s="52" t="s">
        <v>31</v>
      </c>
      <c r="ID31" s="52" t="s">
        <v>31</v>
      </c>
      <c r="IE31" s="52" t="s">
        <v>31</v>
      </c>
      <c r="IF31" s="51" t="s">
        <v>31</v>
      </c>
      <c r="IG31" s="52" t="s">
        <v>31</v>
      </c>
      <c r="IH31" s="52" t="s">
        <v>31</v>
      </c>
      <c r="II31" s="52" t="s">
        <v>31</v>
      </c>
      <c r="IJ31" s="52" t="s">
        <v>31</v>
      </c>
      <c r="IK31" s="53" t="s">
        <v>31</v>
      </c>
      <c r="IL31" s="51">
        <v>16.021597</v>
      </c>
      <c r="IM31" s="51">
        <v>11.020626409091969</v>
      </c>
      <c r="IN31" s="52">
        <v>15.099906999999998</v>
      </c>
      <c r="IO31" s="52">
        <v>16.021597</v>
      </c>
      <c r="IP31" s="52">
        <v>16.217227900000001</v>
      </c>
      <c r="IQ31" s="52">
        <v>16.412858799999999</v>
      </c>
      <c r="IR31" s="51">
        <v>16.6084897</v>
      </c>
      <c r="IS31" s="52">
        <v>16.77268072</v>
      </c>
      <c r="IT31" s="52">
        <v>16.936871740000001</v>
      </c>
      <c r="IU31" s="52">
        <v>17.101062760000001</v>
      </c>
      <c r="IV31" s="52">
        <v>17.265253780000005</v>
      </c>
      <c r="IW31" s="51">
        <v>17.429444799999999</v>
      </c>
      <c r="IX31" s="52">
        <v>17.56326468</v>
      </c>
      <c r="IY31" s="52">
        <v>17.697084559999997</v>
      </c>
      <c r="IZ31" s="52">
        <v>17.830904439999998</v>
      </c>
      <c r="JA31" s="52">
        <v>17.964724319999998</v>
      </c>
      <c r="JB31" s="51">
        <v>18.098544199999999</v>
      </c>
      <c r="JC31" s="52">
        <v>18.221842560000002</v>
      </c>
      <c r="JD31" s="52">
        <v>18.345140920000002</v>
      </c>
      <c r="JE31" s="52">
        <v>18.468439280000005</v>
      </c>
      <c r="JF31" s="52">
        <v>18.591737640000005</v>
      </c>
      <c r="JG31" s="51">
        <v>18.715035999999998</v>
      </c>
      <c r="JH31" s="52">
        <v>18.8171198</v>
      </c>
      <c r="JI31" s="52">
        <v>18.919203600000003</v>
      </c>
      <c r="JJ31" s="52">
        <v>19.021287400000002</v>
      </c>
      <c r="JK31" s="52">
        <v>19.123371200000001</v>
      </c>
      <c r="JL31" s="53">
        <v>19.225455</v>
      </c>
    </row>
    <row r="32" spans="1:272" s="61" customFormat="1" outlineLevel="1" x14ac:dyDescent="0.25">
      <c r="A32" s="46" t="s">
        <v>116</v>
      </c>
      <c r="B32" s="46" t="s">
        <v>13</v>
      </c>
      <c r="C32" s="51" t="s">
        <v>184</v>
      </c>
      <c r="D32" s="51" t="s">
        <v>184</v>
      </c>
      <c r="E32" s="52" t="s">
        <v>184</v>
      </c>
      <c r="F32" s="52" t="s">
        <v>184</v>
      </c>
      <c r="G32" s="52" t="s">
        <v>184</v>
      </c>
      <c r="H32" s="52" t="s">
        <v>184</v>
      </c>
      <c r="I32" s="51" t="s">
        <v>184</v>
      </c>
      <c r="J32" s="52" t="s">
        <v>184</v>
      </c>
      <c r="K32" s="52" t="s">
        <v>184</v>
      </c>
      <c r="L32" s="52" t="s">
        <v>184</v>
      </c>
      <c r="M32" s="52" t="s">
        <v>184</v>
      </c>
      <c r="N32" s="51" t="s">
        <v>184</v>
      </c>
      <c r="O32" s="52" t="s">
        <v>184</v>
      </c>
      <c r="P32" s="52" t="s">
        <v>184</v>
      </c>
      <c r="Q32" s="52" t="s">
        <v>184</v>
      </c>
      <c r="R32" s="52" t="s">
        <v>184</v>
      </c>
      <c r="S32" s="51" t="s">
        <v>184</v>
      </c>
      <c r="T32" s="52" t="s">
        <v>184</v>
      </c>
      <c r="U32" s="52" t="s">
        <v>184</v>
      </c>
      <c r="V32" s="52" t="s">
        <v>184</v>
      </c>
      <c r="W32" s="52" t="s">
        <v>184</v>
      </c>
      <c r="X32" s="51" t="s">
        <v>184</v>
      </c>
      <c r="Y32" s="52" t="s">
        <v>184</v>
      </c>
      <c r="Z32" s="52" t="s">
        <v>184</v>
      </c>
      <c r="AA32" s="52" t="s">
        <v>184</v>
      </c>
      <c r="AB32" s="52" t="s">
        <v>184</v>
      </c>
      <c r="AC32" s="53" t="s">
        <v>184</v>
      </c>
      <c r="AD32" s="51" t="s">
        <v>184</v>
      </c>
      <c r="AE32" s="51" t="s">
        <v>184</v>
      </c>
      <c r="AF32" s="52" t="s">
        <v>184</v>
      </c>
      <c r="AG32" s="52" t="s">
        <v>184</v>
      </c>
      <c r="AH32" s="52" t="s">
        <v>184</v>
      </c>
      <c r="AI32" s="52" t="s">
        <v>184</v>
      </c>
      <c r="AJ32" s="51" t="s">
        <v>184</v>
      </c>
      <c r="AK32" s="52" t="s">
        <v>184</v>
      </c>
      <c r="AL32" s="52" t="s">
        <v>184</v>
      </c>
      <c r="AM32" s="52" t="s">
        <v>184</v>
      </c>
      <c r="AN32" s="52" t="s">
        <v>184</v>
      </c>
      <c r="AO32" s="51" t="s">
        <v>184</v>
      </c>
      <c r="AP32" s="52" t="s">
        <v>184</v>
      </c>
      <c r="AQ32" s="52" t="s">
        <v>184</v>
      </c>
      <c r="AR32" s="52" t="s">
        <v>184</v>
      </c>
      <c r="AS32" s="52" t="s">
        <v>184</v>
      </c>
      <c r="AT32" s="51" t="s">
        <v>184</v>
      </c>
      <c r="AU32" s="52" t="s">
        <v>184</v>
      </c>
      <c r="AV32" s="52" t="s">
        <v>184</v>
      </c>
      <c r="AW32" s="52" t="s">
        <v>184</v>
      </c>
      <c r="AX32" s="52" t="s">
        <v>184</v>
      </c>
      <c r="AY32" s="51" t="s">
        <v>184</v>
      </c>
      <c r="AZ32" s="52" t="s">
        <v>184</v>
      </c>
      <c r="BA32" s="52" t="s">
        <v>184</v>
      </c>
      <c r="BB32" s="52" t="s">
        <v>184</v>
      </c>
      <c r="BC32" s="52" t="s">
        <v>184</v>
      </c>
      <c r="BD32" s="53" t="s">
        <v>184</v>
      </c>
      <c r="BE32" s="51" t="s">
        <v>184</v>
      </c>
      <c r="BF32" s="51" t="s">
        <v>184</v>
      </c>
      <c r="BG32" s="52" t="s">
        <v>184</v>
      </c>
      <c r="BH32" s="52" t="s">
        <v>184</v>
      </c>
      <c r="BI32" s="52" t="s">
        <v>184</v>
      </c>
      <c r="BJ32" s="52" t="s">
        <v>184</v>
      </c>
      <c r="BK32" s="51" t="s">
        <v>184</v>
      </c>
      <c r="BL32" s="52" t="s">
        <v>184</v>
      </c>
      <c r="BM32" s="52" t="s">
        <v>184</v>
      </c>
      <c r="BN32" s="52" t="s">
        <v>184</v>
      </c>
      <c r="BO32" s="52" t="s">
        <v>184</v>
      </c>
      <c r="BP32" s="51" t="s">
        <v>184</v>
      </c>
      <c r="BQ32" s="52" t="s">
        <v>184</v>
      </c>
      <c r="BR32" s="52" t="s">
        <v>184</v>
      </c>
      <c r="BS32" s="52" t="s">
        <v>184</v>
      </c>
      <c r="BT32" s="52" t="s">
        <v>184</v>
      </c>
      <c r="BU32" s="51" t="s">
        <v>184</v>
      </c>
      <c r="BV32" s="52" t="s">
        <v>184</v>
      </c>
      <c r="BW32" s="52" t="s">
        <v>184</v>
      </c>
      <c r="BX32" s="52" t="s">
        <v>184</v>
      </c>
      <c r="BY32" s="52" t="s">
        <v>184</v>
      </c>
      <c r="BZ32" s="51" t="s">
        <v>184</v>
      </c>
      <c r="CA32" s="52" t="s">
        <v>184</v>
      </c>
      <c r="CB32" s="52" t="s">
        <v>184</v>
      </c>
      <c r="CC32" s="52" t="s">
        <v>184</v>
      </c>
      <c r="CD32" s="52" t="s">
        <v>184</v>
      </c>
      <c r="CE32" s="53" t="s">
        <v>184</v>
      </c>
      <c r="CF32" s="51" t="s">
        <v>183</v>
      </c>
      <c r="CG32" s="51" t="s">
        <v>183</v>
      </c>
      <c r="CH32" s="52" t="s">
        <v>183</v>
      </c>
      <c r="CI32" s="52" t="s">
        <v>183</v>
      </c>
      <c r="CJ32" s="52" t="s">
        <v>183</v>
      </c>
      <c r="CK32" s="52" t="s">
        <v>183</v>
      </c>
      <c r="CL32" s="51" t="s">
        <v>183</v>
      </c>
      <c r="CM32" s="52" t="s">
        <v>183</v>
      </c>
      <c r="CN32" s="52" t="s">
        <v>183</v>
      </c>
      <c r="CO32" s="52" t="s">
        <v>183</v>
      </c>
      <c r="CP32" s="52" t="s">
        <v>183</v>
      </c>
      <c r="CQ32" s="51" t="s">
        <v>183</v>
      </c>
      <c r="CR32" s="52" t="s">
        <v>183</v>
      </c>
      <c r="CS32" s="52" t="s">
        <v>183</v>
      </c>
      <c r="CT32" s="52" t="s">
        <v>183</v>
      </c>
      <c r="CU32" s="52" t="s">
        <v>183</v>
      </c>
      <c r="CV32" s="51" t="s">
        <v>183</v>
      </c>
      <c r="CW32" s="52" t="s">
        <v>183</v>
      </c>
      <c r="CX32" s="52" t="s">
        <v>183</v>
      </c>
      <c r="CY32" s="52" t="s">
        <v>183</v>
      </c>
      <c r="CZ32" s="52" t="s">
        <v>183</v>
      </c>
      <c r="DA32" s="51" t="s">
        <v>183</v>
      </c>
      <c r="DB32" s="52" t="s">
        <v>183</v>
      </c>
      <c r="DC32" s="52" t="s">
        <v>183</v>
      </c>
      <c r="DD32" s="52" t="s">
        <v>183</v>
      </c>
      <c r="DE32" s="52" t="s">
        <v>183</v>
      </c>
      <c r="DF32" s="53" t="s">
        <v>183</v>
      </c>
      <c r="DG32" s="51" t="s">
        <v>183</v>
      </c>
      <c r="DH32" s="51" t="s">
        <v>183</v>
      </c>
      <c r="DI32" s="52" t="s">
        <v>183</v>
      </c>
      <c r="DJ32" s="52" t="s">
        <v>183</v>
      </c>
      <c r="DK32" s="52" t="s">
        <v>183</v>
      </c>
      <c r="DL32" s="52" t="s">
        <v>183</v>
      </c>
      <c r="DM32" s="51" t="s">
        <v>183</v>
      </c>
      <c r="DN32" s="52" t="s">
        <v>183</v>
      </c>
      <c r="DO32" s="52" t="s">
        <v>183</v>
      </c>
      <c r="DP32" s="52" t="s">
        <v>183</v>
      </c>
      <c r="DQ32" s="52" t="s">
        <v>183</v>
      </c>
      <c r="DR32" s="51" t="s">
        <v>183</v>
      </c>
      <c r="DS32" s="52" t="s">
        <v>183</v>
      </c>
      <c r="DT32" s="52" t="s">
        <v>183</v>
      </c>
      <c r="DU32" s="52" t="s">
        <v>183</v>
      </c>
      <c r="DV32" s="52" t="s">
        <v>183</v>
      </c>
      <c r="DW32" s="51" t="s">
        <v>183</v>
      </c>
      <c r="DX32" s="52" t="s">
        <v>183</v>
      </c>
      <c r="DY32" s="52" t="s">
        <v>183</v>
      </c>
      <c r="DZ32" s="52" t="s">
        <v>183</v>
      </c>
      <c r="EA32" s="52" t="s">
        <v>183</v>
      </c>
      <c r="EB32" s="51" t="s">
        <v>183</v>
      </c>
      <c r="EC32" s="52" t="s">
        <v>183</v>
      </c>
      <c r="ED32" s="52" t="s">
        <v>183</v>
      </c>
      <c r="EE32" s="52" t="s">
        <v>183</v>
      </c>
      <c r="EF32" s="52" t="s">
        <v>183</v>
      </c>
      <c r="EG32" s="53" t="s">
        <v>183</v>
      </c>
      <c r="EH32" s="51" t="s">
        <v>183</v>
      </c>
      <c r="EI32" s="51" t="s">
        <v>183</v>
      </c>
      <c r="EJ32" s="52" t="s">
        <v>183</v>
      </c>
      <c r="EK32" s="52" t="s">
        <v>183</v>
      </c>
      <c r="EL32" s="52" t="s">
        <v>183</v>
      </c>
      <c r="EM32" s="52" t="s">
        <v>183</v>
      </c>
      <c r="EN32" s="51" t="s">
        <v>183</v>
      </c>
      <c r="EO32" s="52" t="s">
        <v>183</v>
      </c>
      <c r="EP32" s="52" t="s">
        <v>183</v>
      </c>
      <c r="EQ32" s="52" t="s">
        <v>183</v>
      </c>
      <c r="ER32" s="52" t="s">
        <v>183</v>
      </c>
      <c r="ES32" s="51" t="s">
        <v>183</v>
      </c>
      <c r="ET32" s="52" t="s">
        <v>183</v>
      </c>
      <c r="EU32" s="52" t="s">
        <v>183</v>
      </c>
      <c r="EV32" s="52" t="s">
        <v>183</v>
      </c>
      <c r="EW32" s="52" t="s">
        <v>183</v>
      </c>
      <c r="EX32" s="51" t="s">
        <v>183</v>
      </c>
      <c r="EY32" s="52" t="s">
        <v>183</v>
      </c>
      <c r="EZ32" s="52" t="s">
        <v>183</v>
      </c>
      <c r="FA32" s="52" t="s">
        <v>183</v>
      </c>
      <c r="FB32" s="52" t="s">
        <v>183</v>
      </c>
      <c r="FC32" s="51" t="s">
        <v>183</v>
      </c>
      <c r="FD32" s="52" t="s">
        <v>183</v>
      </c>
      <c r="FE32" s="52" t="s">
        <v>183</v>
      </c>
      <c r="FF32" s="52" t="s">
        <v>183</v>
      </c>
      <c r="FG32" s="52" t="s">
        <v>183</v>
      </c>
      <c r="FH32" s="53" t="s">
        <v>183</v>
      </c>
      <c r="FI32" s="51" t="s">
        <v>183</v>
      </c>
      <c r="FJ32" s="51" t="s">
        <v>183</v>
      </c>
      <c r="FK32" s="52" t="s">
        <v>183</v>
      </c>
      <c r="FL32" s="52" t="s">
        <v>183</v>
      </c>
      <c r="FM32" s="52" t="s">
        <v>183</v>
      </c>
      <c r="FN32" s="52" t="s">
        <v>183</v>
      </c>
      <c r="FO32" s="51" t="s">
        <v>183</v>
      </c>
      <c r="FP32" s="52" t="s">
        <v>183</v>
      </c>
      <c r="FQ32" s="52" t="s">
        <v>183</v>
      </c>
      <c r="FR32" s="52" t="s">
        <v>183</v>
      </c>
      <c r="FS32" s="52" t="s">
        <v>183</v>
      </c>
      <c r="FT32" s="51" t="s">
        <v>183</v>
      </c>
      <c r="FU32" s="52" t="s">
        <v>183</v>
      </c>
      <c r="FV32" s="52" t="s">
        <v>183</v>
      </c>
      <c r="FW32" s="52" t="s">
        <v>183</v>
      </c>
      <c r="FX32" s="52" t="s">
        <v>183</v>
      </c>
      <c r="FY32" s="51" t="s">
        <v>183</v>
      </c>
      <c r="FZ32" s="52" t="s">
        <v>183</v>
      </c>
      <c r="GA32" s="52" t="s">
        <v>183</v>
      </c>
      <c r="GB32" s="52" t="s">
        <v>183</v>
      </c>
      <c r="GC32" s="52" t="s">
        <v>183</v>
      </c>
      <c r="GD32" s="51" t="s">
        <v>183</v>
      </c>
      <c r="GE32" s="52" t="s">
        <v>183</v>
      </c>
      <c r="GF32" s="52" t="s">
        <v>183</v>
      </c>
      <c r="GG32" s="52" t="s">
        <v>183</v>
      </c>
      <c r="GH32" s="52" t="s">
        <v>183</v>
      </c>
      <c r="GI32" s="53" t="s">
        <v>183</v>
      </c>
      <c r="GJ32" s="51" t="s">
        <v>184</v>
      </c>
      <c r="GK32" s="51" t="s">
        <v>184</v>
      </c>
      <c r="GL32" s="52" t="s">
        <v>184</v>
      </c>
      <c r="GM32" s="52" t="s">
        <v>184</v>
      </c>
      <c r="GN32" s="52" t="s">
        <v>184</v>
      </c>
      <c r="GO32" s="52" t="s">
        <v>184</v>
      </c>
      <c r="GP32" s="51" t="s">
        <v>184</v>
      </c>
      <c r="GQ32" s="52" t="s">
        <v>184</v>
      </c>
      <c r="GR32" s="52" t="s">
        <v>184</v>
      </c>
      <c r="GS32" s="52" t="s">
        <v>184</v>
      </c>
      <c r="GT32" s="52" t="s">
        <v>184</v>
      </c>
      <c r="GU32" s="51" t="s">
        <v>184</v>
      </c>
      <c r="GV32" s="52" t="s">
        <v>184</v>
      </c>
      <c r="GW32" s="52" t="s">
        <v>184</v>
      </c>
      <c r="GX32" s="52" t="s">
        <v>184</v>
      </c>
      <c r="GY32" s="52" t="s">
        <v>184</v>
      </c>
      <c r="GZ32" s="51" t="s">
        <v>184</v>
      </c>
      <c r="HA32" s="52" t="s">
        <v>184</v>
      </c>
      <c r="HB32" s="52" t="s">
        <v>184</v>
      </c>
      <c r="HC32" s="52" t="s">
        <v>184</v>
      </c>
      <c r="HD32" s="52" t="s">
        <v>184</v>
      </c>
      <c r="HE32" s="51" t="s">
        <v>184</v>
      </c>
      <c r="HF32" s="52" t="s">
        <v>184</v>
      </c>
      <c r="HG32" s="52" t="s">
        <v>184</v>
      </c>
      <c r="HH32" s="52" t="s">
        <v>184</v>
      </c>
      <c r="HI32" s="52" t="s">
        <v>184</v>
      </c>
      <c r="HJ32" s="53" t="s">
        <v>184</v>
      </c>
      <c r="HK32" s="51" t="s">
        <v>31</v>
      </c>
      <c r="HL32" s="51" t="s">
        <v>31</v>
      </c>
      <c r="HM32" s="52" t="s">
        <v>31</v>
      </c>
      <c r="HN32" s="52" t="s">
        <v>31</v>
      </c>
      <c r="HO32" s="52" t="s">
        <v>31</v>
      </c>
      <c r="HP32" s="52" t="s">
        <v>31</v>
      </c>
      <c r="HQ32" s="51" t="s">
        <v>31</v>
      </c>
      <c r="HR32" s="52" t="s">
        <v>31</v>
      </c>
      <c r="HS32" s="52" t="s">
        <v>31</v>
      </c>
      <c r="HT32" s="52" t="s">
        <v>31</v>
      </c>
      <c r="HU32" s="52" t="s">
        <v>31</v>
      </c>
      <c r="HV32" s="51" t="s">
        <v>31</v>
      </c>
      <c r="HW32" s="52" t="s">
        <v>31</v>
      </c>
      <c r="HX32" s="52" t="s">
        <v>31</v>
      </c>
      <c r="HY32" s="52" t="s">
        <v>31</v>
      </c>
      <c r="HZ32" s="52" t="s">
        <v>31</v>
      </c>
      <c r="IA32" s="51" t="s">
        <v>31</v>
      </c>
      <c r="IB32" s="52" t="s">
        <v>31</v>
      </c>
      <c r="IC32" s="52" t="s">
        <v>31</v>
      </c>
      <c r="ID32" s="52" t="s">
        <v>31</v>
      </c>
      <c r="IE32" s="52" t="s">
        <v>31</v>
      </c>
      <c r="IF32" s="51" t="s">
        <v>31</v>
      </c>
      <c r="IG32" s="52" t="s">
        <v>31</v>
      </c>
      <c r="IH32" s="52" t="s">
        <v>31</v>
      </c>
      <c r="II32" s="52" t="s">
        <v>31</v>
      </c>
      <c r="IJ32" s="52" t="s">
        <v>31</v>
      </c>
      <c r="IK32" s="53" t="s">
        <v>31</v>
      </c>
      <c r="IL32" s="51" t="s">
        <v>188</v>
      </c>
      <c r="IM32" s="51" t="s">
        <v>188</v>
      </c>
      <c r="IN32" s="52" t="s">
        <v>188</v>
      </c>
      <c r="IO32" s="52" t="s">
        <v>188</v>
      </c>
      <c r="IP32" s="52" t="s">
        <v>188</v>
      </c>
      <c r="IQ32" s="52" t="s">
        <v>188</v>
      </c>
      <c r="IR32" s="51" t="s">
        <v>188</v>
      </c>
      <c r="IS32" s="52" t="s">
        <v>188</v>
      </c>
      <c r="IT32" s="52" t="s">
        <v>188</v>
      </c>
      <c r="IU32" s="52" t="s">
        <v>188</v>
      </c>
      <c r="IV32" s="52" t="s">
        <v>188</v>
      </c>
      <c r="IW32" s="51" t="s">
        <v>188</v>
      </c>
      <c r="IX32" s="52" t="s">
        <v>188</v>
      </c>
      <c r="IY32" s="52" t="s">
        <v>188</v>
      </c>
      <c r="IZ32" s="52" t="s">
        <v>188</v>
      </c>
      <c r="JA32" s="52" t="s">
        <v>188</v>
      </c>
      <c r="JB32" s="51" t="s">
        <v>188</v>
      </c>
      <c r="JC32" s="52" t="s">
        <v>188</v>
      </c>
      <c r="JD32" s="52" t="s">
        <v>188</v>
      </c>
      <c r="JE32" s="52" t="s">
        <v>188</v>
      </c>
      <c r="JF32" s="52" t="s">
        <v>188</v>
      </c>
      <c r="JG32" s="51" t="s">
        <v>188</v>
      </c>
      <c r="JH32" s="52" t="s">
        <v>188</v>
      </c>
      <c r="JI32" s="52" t="s">
        <v>188</v>
      </c>
      <c r="JJ32" s="52" t="s">
        <v>188</v>
      </c>
      <c r="JK32" s="52" t="s">
        <v>188</v>
      </c>
      <c r="JL32" s="53" t="s">
        <v>188</v>
      </c>
    </row>
    <row r="33" spans="1:272" s="61" customFormat="1" outlineLevel="1" x14ac:dyDescent="0.25">
      <c r="A33" s="46" t="s">
        <v>117</v>
      </c>
      <c r="B33" s="46" t="s">
        <v>13</v>
      </c>
      <c r="C33" s="51">
        <v>1295.9032515838071</v>
      </c>
      <c r="D33" s="51">
        <v>1232.8246574050868</v>
      </c>
      <c r="E33" s="52">
        <v>1264.2282156933743</v>
      </c>
      <c r="F33" s="52">
        <v>1295.9032515838071</v>
      </c>
      <c r="G33" s="52">
        <v>1355.0318045558713</v>
      </c>
      <c r="H33" s="52">
        <v>1414.1603575279357</v>
      </c>
      <c r="I33" s="51">
        <v>1473.2889104999999</v>
      </c>
      <c r="J33" s="52">
        <v>1449.4354705199999</v>
      </c>
      <c r="K33" s="52">
        <v>1425.58203054</v>
      </c>
      <c r="L33" s="52">
        <v>1401.7285905599999</v>
      </c>
      <c r="M33" s="52">
        <v>1377.8751505799999</v>
      </c>
      <c r="N33" s="51">
        <v>1354.0217106</v>
      </c>
      <c r="O33" s="52">
        <v>1329.56368488</v>
      </c>
      <c r="P33" s="52">
        <v>1305.10565916</v>
      </c>
      <c r="Q33" s="52">
        <v>1280.6476334399999</v>
      </c>
      <c r="R33" s="52">
        <v>1256.1896077199999</v>
      </c>
      <c r="S33" s="51">
        <v>1231.7315820000001</v>
      </c>
      <c r="T33" s="52">
        <v>1194.13593292</v>
      </c>
      <c r="U33" s="52">
        <v>1156.54028384</v>
      </c>
      <c r="V33" s="52">
        <v>1118.9446347600001</v>
      </c>
      <c r="W33" s="52">
        <v>1081.3489856799999</v>
      </c>
      <c r="X33" s="51">
        <v>1043.7533366</v>
      </c>
      <c r="Y33" s="52">
        <v>1024.4838887999999</v>
      </c>
      <c r="Z33" s="52">
        <v>1005.2144409999999</v>
      </c>
      <c r="AA33" s="52">
        <v>985.94499319999977</v>
      </c>
      <c r="AB33" s="52">
        <v>966.67554539999969</v>
      </c>
      <c r="AC33" s="53">
        <v>947.40609760000007</v>
      </c>
      <c r="AD33" s="51">
        <v>0.26842459607829999</v>
      </c>
      <c r="AE33" s="51">
        <v>0.26124997302435998</v>
      </c>
      <c r="AF33" s="52">
        <v>0.24582417112965002</v>
      </c>
      <c r="AG33" s="52">
        <v>0.26842459607829999</v>
      </c>
      <c r="AH33" s="52">
        <v>0.21059299738553333</v>
      </c>
      <c r="AI33" s="52">
        <v>0.1527613986927667</v>
      </c>
      <c r="AJ33" s="51">
        <v>9.4929799999999995E-2</v>
      </c>
      <c r="AK33" s="52">
        <v>9.043509999999999E-2</v>
      </c>
      <c r="AL33" s="52">
        <v>8.5940399999999986E-2</v>
      </c>
      <c r="AM33" s="52">
        <v>8.1445699999999982E-2</v>
      </c>
      <c r="AN33" s="52">
        <v>7.6950999999999978E-2</v>
      </c>
      <c r="AO33" s="51">
        <v>7.2456300000000001E-2</v>
      </c>
      <c r="AP33" s="52">
        <v>7.2163079999999991E-2</v>
      </c>
      <c r="AQ33" s="52">
        <v>7.1869860000000008E-2</v>
      </c>
      <c r="AR33" s="52">
        <v>7.1576639999999997E-2</v>
      </c>
      <c r="AS33" s="52">
        <v>7.1283420000000014E-2</v>
      </c>
      <c r="AT33" s="51">
        <v>7.0990200000000003E-2</v>
      </c>
      <c r="AU33" s="52">
        <v>6.6486739999999989E-2</v>
      </c>
      <c r="AV33" s="52">
        <v>6.1983279999999995E-2</v>
      </c>
      <c r="AW33" s="52">
        <v>5.7479819999999994E-2</v>
      </c>
      <c r="AX33" s="52">
        <v>5.2976359999999993E-2</v>
      </c>
      <c r="AY33" s="51">
        <v>4.8472899999999999E-2</v>
      </c>
      <c r="AZ33" s="52">
        <v>4.756556E-2</v>
      </c>
      <c r="BA33" s="52">
        <v>4.665822E-2</v>
      </c>
      <c r="BB33" s="52">
        <v>4.5750880000000008E-2</v>
      </c>
      <c r="BC33" s="52">
        <v>4.4843540000000001E-2</v>
      </c>
      <c r="BD33" s="53">
        <v>4.3936200000000002E-2</v>
      </c>
      <c r="BE33" s="51">
        <v>5.5504241219230197</v>
      </c>
      <c r="BF33" s="51">
        <v>5.0761738057335704</v>
      </c>
      <c r="BG33" s="52">
        <v>5.0347423601568</v>
      </c>
      <c r="BH33" s="52">
        <v>5.5504241219230197</v>
      </c>
      <c r="BI33" s="52">
        <v>5.969944447948679</v>
      </c>
      <c r="BJ33" s="52">
        <v>6.3894647739743391</v>
      </c>
      <c r="BK33" s="51">
        <v>6.808985100000001</v>
      </c>
      <c r="BL33" s="52">
        <v>6.4774698600000002</v>
      </c>
      <c r="BM33" s="52">
        <v>6.1459546200000004</v>
      </c>
      <c r="BN33" s="52">
        <v>5.8144393799999996</v>
      </c>
      <c r="BO33" s="52">
        <v>5.4829241399999997</v>
      </c>
      <c r="BP33" s="51">
        <v>5.1514088999999998</v>
      </c>
      <c r="BQ33" s="52">
        <v>5.1427512799999997</v>
      </c>
      <c r="BR33" s="52">
        <v>5.1340936600000004</v>
      </c>
      <c r="BS33" s="52">
        <v>5.1254360400000003</v>
      </c>
      <c r="BT33" s="52">
        <v>5.116778420000001</v>
      </c>
      <c r="BU33" s="51">
        <v>5.1081208</v>
      </c>
      <c r="BV33" s="52">
        <v>4.7642998800000003</v>
      </c>
      <c r="BW33" s="52">
        <v>4.4204789599999996</v>
      </c>
      <c r="BX33" s="52">
        <v>4.0766580399999999</v>
      </c>
      <c r="BY33" s="52">
        <v>3.7328371200000001</v>
      </c>
      <c r="BZ33" s="51">
        <v>3.3890161999999999</v>
      </c>
      <c r="CA33" s="52">
        <v>3.3285171799999995</v>
      </c>
      <c r="CB33" s="52">
        <v>3.2680181599999996</v>
      </c>
      <c r="CC33" s="52">
        <v>3.2075191399999992</v>
      </c>
      <c r="CD33" s="52">
        <v>3.1470201199999992</v>
      </c>
      <c r="CE33" s="53">
        <v>3.0865211000000001</v>
      </c>
      <c r="CF33" s="51" t="s">
        <v>183</v>
      </c>
      <c r="CG33" s="51" t="s">
        <v>183</v>
      </c>
      <c r="CH33" s="52" t="s">
        <v>183</v>
      </c>
      <c r="CI33" s="52" t="s">
        <v>183</v>
      </c>
      <c r="CJ33" s="52" t="s">
        <v>183</v>
      </c>
      <c r="CK33" s="52" t="s">
        <v>183</v>
      </c>
      <c r="CL33" s="51" t="s">
        <v>183</v>
      </c>
      <c r="CM33" s="52" t="s">
        <v>183</v>
      </c>
      <c r="CN33" s="52" t="s">
        <v>183</v>
      </c>
      <c r="CO33" s="52" t="s">
        <v>183</v>
      </c>
      <c r="CP33" s="52" t="s">
        <v>183</v>
      </c>
      <c r="CQ33" s="51" t="s">
        <v>183</v>
      </c>
      <c r="CR33" s="52" t="s">
        <v>183</v>
      </c>
      <c r="CS33" s="52" t="s">
        <v>183</v>
      </c>
      <c r="CT33" s="52" t="s">
        <v>183</v>
      </c>
      <c r="CU33" s="52" t="s">
        <v>183</v>
      </c>
      <c r="CV33" s="51" t="s">
        <v>183</v>
      </c>
      <c r="CW33" s="52" t="s">
        <v>183</v>
      </c>
      <c r="CX33" s="52" t="s">
        <v>183</v>
      </c>
      <c r="CY33" s="52" t="s">
        <v>183</v>
      </c>
      <c r="CZ33" s="52" t="s">
        <v>183</v>
      </c>
      <c r="DA33" s="51" t="s">
        <v>183</v>
      </c>
      <c r="DB33" s="52" t="s">
        <v>183</v>
      </c>
      <c r="DC33" s="52" t="s">
        <v>183</v>
      </c>
      <c r="DD33" s="52" t="s">
        <v>183</v>
      </c>
      <c r="DE33" s="52" t="s">
        <v>183</v>
      </c>
      <c r="DF33" s="53" t="s">
        <v>183</v>
      </c>
      <c r="DG33" s="51" t="s">
        <v>183</v>
      </c>
      <c r="DH33" s="51" t="s">
        <v>183</v>
      </c>
      <c r="DI33" s="52" t="s">
        <v>183</v>
      </c>
      <c r="DJ33" s="52" t="s">
        <v>183</v>
      </c>
      <c r="DK33" s="52" t="s">
        <v>183</v>
      </c>
      <c r="DL33" s="52" t="s">
        <v>183</v>
      </c>
      <c r="DM33" s="51" t="s">
        <v>183</v>
      </c>
      <c r="DN33" s="52" t="s">
        <v>183</v>
      </c>
      <c r="DO33" s="52" t="s">
        <v>183</v>
      </c>
      <c r="DP33" s="52" t="s">
        <v>183</v>
      </c>
      <c r="DQ33" s="52" t="s">
        <v>183</v>
      </c>
      <c r="DR33" s="51" t="s">
        <v>183</v>
      </c>
      <c r="DS33" s="52" t="s">
        <v>183</v>
      </c>
      <c r="DT33" s="52" t="s">
        <v>183</v>
      </c>
      <c r="DU33" s="52" t="s">
        <v>183</v>
      </c>
      <c r="DV33" s="52" t="s">
        <v>183</v>
      </c>
      <c r="DW33" s="51" t="s">
        <v>183</v>
      </c>
      <c r="DX33" s="52" t="s">
        <v>183</v>
      </c>
      <c r="DY33" s="52" t="s">
        <v>183</v>
      </c>
      <c r="DZ33" s="52" t="s">
        <v>183</v>
      </c>
      <c r="EA33" s="52" t="s">
        <v>183</v>
      </c>
      <c r="EB33" s="51" t="s">
        <v>183</v>
      </c>
      <c r="EC33" s="52" t="s">
        <v>183</v>
      </c>
      <c r="ED33" s="52" t="s">
        <v>183</v>
      </c>
      <c r="EE33" s="52" t="s">
        <v>183</v>
      </c>
      <c r="EF33" s="52" t="s">
        <v>183</v>
      </c>
      <c r="EG33" s="53" t="s">
        <v>183</v>
      </c>
      <c r="EH33" s="51" t="s">
        <v>183</v>
      </c>
      <c r="EI33" s="51" t="s">
        <v>183</v>
      </c>
      <c r="EJ33" s="52" t="s">
        <v>183</v>
      </c>
      <c r="EK33" s="52" t="s">
        <v>183</v>
      </c>
      <c r="EL33" s="52" t="s">
        <v>183</v>
      </c>
      <c r="EM33" s="52" t="s">
        <v>183</v>
      </c>
      <c r="EN33" s="51" t="s">
        <v>183</v>
      </c>
      <c r="EO33" s="52" t="s">
        <v>183</v>
      </c>
      <c r="EP33" s="52" t="s">
        <v>183</v>
      </c>
      <c r="EQ33" s="52" t="s">
        <v>183</v>
      </c>
      <c r="ER33" s="52" t="s">
        <v>183</v>
      </c>
      <c r="ES33" s="51" t="s">
        <v>183</v>
      </c>
      <c r="ET33" s="52" t="s">
        <v>183</v>
      </c>
      <c r="EU33" s="52" t="s">
        <v>183</v>
      </c>
      <c r="EV33" s="52" t="s">
        <v>183</v>
      </c>
      <c r="EW33" s="52" t="s">
        <v>183</v>
      </c>
      <c r="EX33" s="51" t="s">
        <v>183</v>
      </c>
      <c r="EY33" s="52" t="s">
        <v>183</v>
      </c>
      <c r="EZ33" s="52" t="s">
        <v>183</v>
      </c>
      <c r="FA33" s="52" t="s">
        <v>183</v>
      </c>
      <c r="FB33" s="52" t="s">
        <v>183</v>
      </c>
      <c r="FC33" s="51" t="s">
        <v>183</v>
      </c>
      <c r="FD33" s="52" t="s">
        <v>183</v>
      </c>
      <c r="FE33" s="52" t="s">
        <v>183</v>
      </c>
      <c r="FF33" s="52" t="s">
        <v>183</v>
      </c>
      <c r="FG33" s="52" t="s">
        <v>183</v>
      </c>
      <c r="FH33" s="53" t="s">
        <v>183</v>
      </c>
      <c r="FI33" s="51" t="s">
        <v>183</v>
      </c>
      <c r="FJ33" s="51" t="s">
        <v>183</v>
      </c>
      <c r="FK33" s="52" t="s">
        <v>183</v>
      </c>
      <c r="FL33" s="52" t="s">
        <v>183</v>
      </c>
      <c r="FM33" s="52" t="s">
        <v>183</v>
      </c>
      <c r="FN33" s="52" t="s">
        <v>183</v>
      </c>
      <c r="FO33" s="51" t="s">
        <v>183</v>
      </c>
      <c r="FP33" s="52" t="s">
        <v>183</v>
      </c>
      <c r="FQ33" s="52" t="s">
        <v>183</v>
      </c>
      <c r="FR33" s="52" t="s">
        <v>183</v>
      </c>
      <c r="FS33" s="52" t="s">
        <v>183</v>
      </c>
      <c r="FT33" s="51" t="s">
        <v>183</v>
      </c>
      <c r="FU33" s="52" t="s">
        <v>183</v>
      </c>
      <c r="FV33" s="52" t="s">
        <v>183</v>
      </c>
      <c r="FW33" s="52" t="s">
        <v>183</v>
      </c>
      <c r="FX33" s="52" t="s">
        <v>183</v>
      </c>
      <c r="FY33" s="51" t="s">
        <v>183</v>
      </c>
      <c r="FZ33" s="52" t="s">
        <v>183</v>
      </c>
      <c r="GA33" s="52" t="s">
        <v>183</v>
      </c>
      <c r="GB33" s="52" t="s">
        <v>183</v>
      </c>
      <c r="GC33" s="52" t="s">
        <v>183</v>
      </c>
      <c r="GD33" s="51" t="s">
        <v>183</v>
      </c>
      <c r="GE33" s="52" t="s">
        <v>183</v>
      </c>
      <c r="GF33" s="52" t="s">
        <v>183</v>
      </c>
      <c r="GG33" s="52" t="s">
        <v>183</v>
      </c>
      <c r="GH33" s="52" t="s">
        <v>183</v>
      </c>
      <c r="GI33" s="53" t="s">
        <v>183</v>
      </c>
      <c r="GJ33" s="51">
        <v>1514.6543842632159</v>
      </c>
      <c r="GK33" s="51">
        <v>1437.5814945096852</v>
      </c>
      <c r="GL33" s="52">
        <v>1463.3523776939301</v>
      </c>
      <c r="GM33" s="52">
        <v>1514.6543842632159</v>
      </c>
      <c r="GN33" s="52">
        <v>1567.0371289754773</v>
      </c>
      <c r="GO33" s="52">
        <v>1619.4198736877388</v>
      </c>
      <c r="GP33" s="51">
        <v>1671.8026184</v>
      </c>
      <c r="GQ33" s="52">
        <v>1638.3218768199999</v>
      </c>
      <c r="GR33" s="52">
        <v>1604.8411352400001</v>
      </c>
      <c r="GS33" s="52">
        <v>1571.36039366</v>
      </c>
      <c r="GT33" s="52">
        <v>1537.8796520799999</v>
      </c>
      <c r="GU33" s="51">
        <v>1504.3989105000001</v>
      </c>
      <c r="GV33" s="52">
        <v>1479.6370647200001</v>
      </c>
      <c r="GW33" s="52">
        <v>1454.8752189400002</v>
      </c>
      <c r="GX33" s="52">
        <v>1430.11337316</v>
      </c>
      <c r="GY33" s="52">
        <v>1405.3515273800001</v>
      </c>
      <c r="GZ33" s="51">
        <v>1380.5896815999999</v>
      </c>
      <c r="HA33" s="52">
        <v>1333.0564784399999</v>
      </c>
      <c r="HB33" s="52">
        <v>1285.52327528</v>
      </c>
      <c r="HC33" s="52">
        <v>1237.9900721199999</v>
      </c>
      <c r="HD33" s="52">
        <v>1190.4568689600001</v>
      </c>
      <c r="HE33" s="51">
        <v>1142.9236658</v>
      </c>
      <c r="HF33" s="52">
        <v>1121.8713551799999</v>
      </c>
      <c r="HG33" s="52">
        <v>1100.8190445599998</v>
      </c>
      <c r="HH33" s="52">
        <v>1079.76673394</v>
      </c>
      <c r="HI33" s="52">
        <v>1058.7144233199997</v>
      </c>
      <c r="HJ33" s="53">
        <v>1037.6621127000001</v>
      </c>
      <c r="HK33" s="51">
        <v>61.279231211799619</v>
      </c>
      <c r="HL33" s="51">
        <v>71.961705780849556</v>
      </c>
      <c r="HM33" s="52">
        <v>60.805660796899161</v>
      </c>
      <c r="HN33" s="52">
        <v>61.279231211799619</v>
      </c>
      <c r="HO33" s="52">
        <v>87.68773227453309</v>
      </c>
      <c r="HP33" s="52">
        <v>114.09623333726654</v>
      </c>
      <c r="HQ33" s="51">
        <v>140.50473440000002</v>
      </c>
      <c r="HR33" s="52">
        <v>157.81406838000001</v>
      </c>
      <c r="HS33" s="52">
        <v>175.12340236</v>
      </c>
      <c r="HT33" s="52">
        <v>192.43273633999999</v>
      </c>
      <c r="HU33" s="52">
        <v>209.74207031999998</v>
      </c>
      <c r="HV33" s="51">
        <v>227.0514043</v>
      </c>
      <c r="HW33" s="52">
        <v>231.69234991999997</v>
      </c>
      <c r="HX33" s="52">
        <v>236.33329553999999</v>
      </c>
      <c r="HY33" s="52">
        <v>240.97424115999999</v>
      </c>
      <c r="HZ33" s="52">
        <v>245.61518677999999</v>
      </c>
      <c r="IA33" s="51">
        <v>250.25613240000001</v>
      </c>
      <c r="IB33" s="52">
        <v>254.62444199999999</v>
      </c>
      <c r="IC33" s="52">
        <v>258.99275159999996</v>
      </c>
      <c r="ID33" s="52">
        <v>263.36106119999999</v>
      </c>
      <c r="IE33" s="52">
        <v>267.72937079999997</v>
      </c>
      <c r="IF33" s="51">
        <v>272.0976804</v>
      </c>
      <c r="IG33" s="52">
        <v>274.55857983999999</v>
      </c>
      <c r="IH33" s="52">
        <v>277.01947927999998</v>
      </c>
      <c r="II33" s="52">
        <v>279.48037872000003</v>
      </c>
      <c r="IJ33" s="52">
        <v>281.94127816000002</v>
      </c>
      <c r="IK33" s="53">
        <v>284.40217760000002</v>
      </c>
      <c r="IL33" s="51">
        <v>1453.3751530514162</v>
      </c>
      <c r="IM33" s="51">
        <v>1365.6197887288358</v>
      </c>
      <c r="IN33" s="52">
        <v>1402.5467168970308</v>
      </c>
      <c r="IO33" s="52">
        <v>1453.3751530514162</v>
      </c>
      <c r="IP33" s="52">
        <v>1479.3493967009442</v>
      </c>
      <c r="IQ33" s="52">
        <v>1505.3236403504723</v>
      </c>
      <c r="IR33" s="51">
        <v>1531.2978839999998</v>
      </c>
      <c r="IS33" s="52">
        <v>1480.50780844</v>
      </c>
      <c r="IT33" s="52">
        <v>1429.7177328799999</v>
      </c>
      <c r="IU33" s="52">
        <v>1378.92765732</v>
      </c>
      <c r="IV33" s="52">
        <v>1328.1375817599999</v>
      </c>
      <c r="IW33" s="51">
        <v>1277.3475062</v>
      </c>
      <c r="IX33" s="52">
        <v>1247.9447147999999</v>
      </c>
      <c r="IY33" s="52">
        <v>1218.5419234000001</v>
      </c>
      <c r="IZ33" s="52">
        <v>1189.139132</v>
      </c>
      <c r="JA33" s="52">
        <v>1159.7363405999999</v>
      </c>
      <c r="JB33" s="51">
        <v>1130.3335492000001</v>
      </c>
      <c r="JC33" s="52">
        <v>1078.43203644</v>
      </c>
      <c r="JD33" s="52">
        <v>1026.53052368</v>
      </c>
      <c r="JE33" s="52">
        <v>974.62901092000004</v>
      </c>
      <c r="JF33" s="52">
        <v>922.72749815999998</v>
      </c>
      <c r="JG33" s="51">
        <v>870.82598539999992</v>
      </c>
      <c r="JH33" s="52">
        <v>847.31277533999992</v>
      </c>
      <c r="JI33" s="52">
        <v>823.79956527999991</v>
      </c>
      <c r="JJ33" s="52">
        <v>800.2863552199999</v>
      </c>
      <c r="JK33" s="52">
        <v>776.77314515999979</v>
      </c>
      <c r="JL33" s="53">
        <v>753.25993510000001</v>
      </c>
    </row>
    <row r="34" spans="1:272" s="61" customFormat="1" outlineLevel="1" x14ac:dyDescent="0.25">
      <c r="A34" s="46" t="s">
        <v>118</v>
      </c>
      <c r="B34" s="46" t="s">
        <v>13</v>
      </c>
      <c r="C34" s="51">
        <v>393.87945309726422</v>
      </c>
      <c r="D34" s="51">
        <v>426.25829604438326</v>
      </c>
      <c r="E34" s="52">
        <v>397.83687230363722</v>
      </c>
      <c r="F34" s="52">
        <v>393.87945309726422</v>
      </c>
      <c r="G34" s="52">
        <v>428.63091366484281</v>
      </c>
      <c r="H34" s="52">
        <v>463.3823742324214</v>
      </c>
      <c r="I34" s="51">
        <v>498.13383479999999</v>
      </c>
      <c r="J34" s="52">
        <v>493.9247848</v>
      </c>
      <c r="K34" s="52">
        <v>489.71573480000001</v>
      </c>
      <c r="L34" s="52">
        <v>485.50668480000002</v>
      </c>
      <c r="M34" s="52">
        <v>481.29763480000003</v>
      </c>
      <c r="N34" s="51">
        <v>477.08858480000004</v>
      </c>
      <c r="O34" s="52">
        <v>468.00067802000001</v>
      </c>
      <c r="P34" s="52">
        <v>458.91277123999998</v>
      </c>
      <c r="Q34" s="52">
        <v>449.82486445999996</v>
      </c>
      <c r="R34" s="52">
        <v>440.73695767999993</v>
      </c>
      <c r="S34" s="51">
        <v>431.64905090000002</v>
      </c>
      <c r="T34" s="52">
        <v>412.09088326</v>
      </c>
      <c r="U34" s="52">
        <v>392.53271561999998</v>
      </c>
      <c r="V34" s="52">
        <v>372.97454797999995</v>
      </c>
      <c r="W34" s="52">
        <v>353.41638033999993</v>
      </c>
      <c r="X34" s="51">
        <v>333.85821270000002</v>
      </c>
      <c r="Y34" s="52">
        <v>325.80639375999999</v>
      </c>
      <c r="Z34" s="52">
        <v>317.75457481999996</v>
      </c>
      <c r="AA34" s="52">
        <v>309.70275587999993</v>
      </c>
      <c r="AB34" s="52">
        <v>301.65093693999989</v>
      </c>
      <c r="AC34" s="53">
        <v>293.59911799999998</v>
      </c>
      <c r="AD34" s="51">
        <v>5.2726429508000001E-2</v>
      </c>
      <c r="AE34" s="51">
        <v>7.7380856114220006E-2</v>
      </c>
      <c r="AF34" s="52">
        <v>5.4983459285190002E-2</v>
      </c>
      <c r="AG34" s="52">
        <v>5.2726429508000001E-2</v>
      </c>
      <c r="AH34" s="52">
        <v>4.0053919672000005E-2</v>
      </c>
      <c r="AI34" s="52">
        <v>2.7381409836000008E-2</v>
      </c>
      <c r="AJ34" s="51">
        <v>1.47089E-2</v>
      </c>
      <c r="AK34" s="52">
        <v>1.3851540000000001E-2</v>
      </c>
      <c r="AL34" s="52">
        <v>1.2994180000000001E-2</v>
      </c>
      <c r="AM34" s="52">
        <v>1.2136820000000001E-2</v>
      </c>
      <c r="AN34" s="52">
        <v>1.1279460000000002E-2</v>
      </c>
      <c r="AO34" s="51">
        <v>1.04221E-2</v>
      </c>
      <c r="AP34" s="52">
        <v>1.02148E-2</v>
      </c>
      <c r="AQ34" s="52">
        <v>1.0007499999999999E-2</v>
      </c>
      <c r="AR34" s="52">
        <v>9.8001999999999985E-3</v>
      </c>
      <c r="AS34" s="52">
        <v>9.592899999999998E-3</v>
      </c>
      <c r="AT34" s="51">
        <v>9.3855999999999992E-3</v>
      </c>
      <c r="AU34" s="52">
        <v>9.5456799999999991E-3</v>
      </c>
      <c r="AV34" s="52">
        <v>9.705759999999999E-3</v>
      </c>
      <c r="AW34" s="52">
        <v>9.865839999999999E-3</v>
      </c>
      <c r="AX34" s="52">
        <v>1.0025919999999999E-2</v>
      </c>
      <c r="AY34" s="51">
        <v>1.0186000000000001E-2</v>
      </c>
      <c r="AZ34" s="52">
        <v>1.0141540000000001E-2</v>
      </c>
      <c r="BA34" s="52">
        <v>1.0097080000000001E-2</v>
      </c>
      <c r="BB34" s="52">
        <v>1.0052620000000002E-2</v>
      </c>
      <c r="BC34" s="52">
        <v>1.0008160000000002E-2</v>
      </c>
      <c r="BD34" s="53">
        <v>9.9637000000000007E-3</v>
      </c>
      <c r="BE34" s="51">
        <v>1.39697459039995</v>
      </c>
      <c r="BF34" s="51">
        <v>1.4045280647107901</v>
      </c>
      <c r="BG34" s="52">
        <v>1.3809773847595599</v>
      </c>
      <c r="BH34" s="52">
        <v>1.39697459039995</v>
      </c>
      <c r="BI34" s="52">
        <v>1.2466799935999666</v>
      </c>
      <c r="BJ34" s="52">
        <v>1.0963853967999833</v>
      </c>
      <c r="BK34" s="51">
        <v>0.94609080000000001</v>
      </c>
      <c r="BL34" s="52">
        <v>0.88354294</v>
      </c>
      <c r="BM34" s="52">
        <v>0.82099507999999999</v>
      </c>
      <c r="BN34" s="52">
        <v>0.75844721999999998</v>
      </c>
      <c r="BO34" s="52">
        <v>0.69589935999999997</v>
      </c>
      <c r="BP34" s="51">
        <v>0.63335149999999996</v>
      </c>
      <c r="BQ34" s="52">
        <v>0.62390716000000002</v>
      </c>
      <c r="BR34" s="52">
        <v>0.61446282000000008</v>
      </c>
      <c r="BS34" s="52">
        <v>0.60501848000000014</v>
      </c>
      <c r="BT34" s="52">
        <v>0.5955741400000002</v>
      </c>
      <c r="BU34" s="51">
        <v>0.58612980000000003</v>
      </c>
      <c r="BV34" s="52">
        <v>0.60523522000000007</v>
      </c>
      <c r="BW34" s="52">
        <v>0.62434064000000011</v>
      </c>
      <c r="BX34" s="52">
        <v>0.64344606000000015</v>
      </c>
      <c r="BY34" s="52">
        <v>0.66255148000000019</v>
      </c>
      <c r="BZ34" s="51">
        <v>0.68165690000000001</v>
      </c>
      <c r="CA34" s="52">
        <v>0.68242512</v>
      </c>
      <c r="CB34" s="52">
        <v>0.68319333999999998</v>
      </c>
      <c r="CC34" s="52">
        <v>0.68396155999999997</v>
      </c>
      <c r="CD34" s="52">
        <v>0.68472977999999995</v>
      </c>
      <c r="CE34" s="53">
        <v>0.68549800000000005</v>
      </c>
      <c r="CF34" s="51" t="s">
        <v>183</v>
      </c>
      <c r="CG34" s="51" t="s">
        <v>183</v>
      </c>
      <c r="CH34" s="52" t="s">
        <v>183</v>
      </c>
      <c r="CI34" s="52" t="s">
        <v>183</v>
      </c>
      <c r="CJ34" s="52" t="s">
        <v>183</v>
      </c>
      <c r="CK34" s="52" t="s">
        <v>183</v>
      </c>
      <c r="CL34" s="51" t="s">
        <v>183</v>
      </c>
      <c r="CM34" s="52" t="s">
        <v>183</v>
      </c>
      <c r="CN34" s="52" t="s">
        <v>183</v>
      </c>
      <c r="CO34" s="52" t="s">
        <v>183</v>
      </c>
      <c r="CP34" s="52" t="s">
        <v>183</v>
      </c>
      <c r="CQ34" s="51" t="s">
        <v>183</v>
      </c>
      <c r="CR34" s="52" t="s">
        <v>183</v>
      </c>
      <c r="CS34" s="52" t="s">
        <v>183</v>
      </c>
      <c r="CT34" s="52" t="s">
        <v>183</v>
      </c>
      <c r="CU34" s="52" t="s">
        <v>183</v>
      </c>
      <c r="CV34" s="51" t="s">
        <v>183</v>
      </c>
      <c r="CW34" s="52" t="s">
        <v>183</v>
      </c>
      <c r="CX34" s="52" t="s">
        <v>183</v>
      </c>
      <c r="CY34" s="52" t="s">
        <v>183</v>
      </c>
      <c r="CZ34" s="52" t="s">
        <v>183</v>
      </c>
      <c r="DA34" s="51" t="s">
        <v>183</v>
      </c>
      <c r="DB34" s="52" t="s">
        <v>183</v>
      </c>
      <c r="DC34" s="52" t="s">
        <v>183</v>
      </c>
      <c r="DD34" s="52" t="s">
        <v>183</v>
      </c>
      <c r="DE34" s="52" t="s">
        <v>183</v>
      </c>
      <c r="DF34" s="53" t="s">
        <v>183</v>
      </c>
      <c r="DG34" s="51" t="s">
        <v>183</v>
      </c>
      <c r="DH34" s="51" t="s">
        <v>183</v>
      </c>
      <c r="DI34" s="52" t="s">
        <v>183</v>
      </c>
      <c r="DJ34" s="52" t="s">
        <v>183</v>
      </c>
      <c r="DK34" s="52" t="s">
        <v>183</v>
      </c>
      <c r="DL34" s="52" t="s">
        <v>183</v>
      </c>
      <c r="DM34" s="51" t="s">
        <v>183</v>
      </c>
      <c r="DN34" s="52" t="s">
        <v>183</v>
      </c>
      <c r="DO34" s="52" t="s">
        <v>183</v>
      </c>
      <c r="DP34" s="52" t="s">
        <v>183</v>
      </c>
      <c r="DQ34" s="52" t="s">
        <v>183</v>
      </c>
      <c r="DR34" s="51" t="s">
        <v>183</v>
      </c>
      <c r="DS34" s="52" t="s">
        <v>183</v>
      </c>
      <c r="DT34" s="52" t="s">
        <v>183</v>
      </c>
      <c r="DU34" s="52" t="s">
        <v>183</v>
      </c>
      <c r="DV34" s="52" t="s">
        <v>183</v>
      </c>
      <c r="DW34" s="51" t="s">
        <v>183</v>
      </c>
      <c r="DX34" s="52" t="s">
        <v>183</v>
      </c>
      <c r="DY34" s="52" t="s">
        <v>183</v>
      </c>
      <c r="DZ34" s="52" t="s">
        <v>183</v>
      </c>
      <c r="EA34" s="52" t="s">
        <v>183</v>
      </c>
      <c r="EB34" s="51" t="s">
        <v>183</v>
      </c>
      <c r="EC34" s="52" t="s">
        <v>183</v>
      </c>
      <c r="ED34" s="52" t="s">
        <v>183</v>
      </c>
      <c r="EE34" s="52" t="s">
        <v>183</v>
      </c>
      <c r="EF34" s="52" t="s">
        <v>183</v>
      </c>
      <c r="EG34" s="53" t="s">
        <v>183</v>
      </c>
      <c r="EH34" s="51" t="s">
        <v>183</v>
      </c>
      <c r="EI34" s="51" t="s">
        <v>183</v>
      </c>
      <c r="EJ34" s="52" t="s">
        <v>183</v>
      </c>
      <c r="EK34" s="52" t="s">
        <v>183</v>
      </c>
      <c r="EL34" s="52" t="s">
        <v>183</v>
      </c>
      <c r="EM34" s="52" t="s">
        <v>183</v>
      </c>
      <c r="EN34" s="51" t="s">
        <v>183</v>
      </c>
      <c r="EO34" s="52" t="s">
        <v>183</v>
      </c>
      <c r="EP34" s="52" t="s">
        <v>183</v>
      </c>
      <c r="EQ34" s="52" t="s">
        <v>183</v>
      </c>
      <c r="ER34" s="52" t="s">
        <v>183</v>
      </c>
      <c r="ES34" s="51" t="s">
        <v>183</v>
      </c>
      <c r="ET34" s="52" t="s">
        <v>183</v>
      </c>
      <c r="EU34" s="52" t="s">
        <v>183</v>
      </c>
      <c r="EV34" s="52" t="s">
        <v>183</v>
      </c>
      <c r="EW34" s="52" t="s">
        <v>183</v>
      </c>
      <c r="EX34" s="51" t="s">
        <v>183</v>
      </c>
      <c r="EY34" s="52" t="s">
        <v>183</v>
      </c>
      <c r="EZ34" s="52" t="s">
        <v>183</v>
      </c>
      <c r="FA34" s="52" t="s">
        <v>183</v>
      </c>
      <c r="FB34" s="52" t="s">
        <v>183</v>
      </c>
      <c r="FC34" s="51" t="s">
        <v>183</v>
      </c>
      <c r="FD34" s="52" t="s">
        <v>183</v>
      </c>
      <c r="FE34" s="52" t="s">
        <v>183</v>
      </c>
      <c r="FF34" s="52" t="s">
        <v>183</v>
      </c>
      <c r="FG34" s="52" t="s">
        <v>183</v>
      </c>
      <c r="FH34" s="53" t="s">
        <v>183</v>
      </c>
      <c r="FI34" s="51" t="s">
        <v>183</v>
      </c>
      <c r="FJ34" s="51" t="s">
        <v>183</v>
      </c>
      <c r="FK34" s="52" t="s">
        <v>183</v>
      </c>
      <c r="FL34" s="52" t="s">
        <v>183</v>
      </c>
      <c r="FM34" s="52" t="s">
        <v>183</v>
      </c>
      <c r="FN34" s="52" t="s">
        <v>183</v>
      </c>
      <c r="FO34" s="51" t="s">
        <v>183</v>
      </c>
      <c r="FP34" s="52" t="s">
        <v>183</v>
      </c>
      <c r="FQ34" s="52" t="s">
        <v>183</v>
      </c>
      <c r="FR34" s="52" t="s">
        <v>183</v>
      </c>
      <c r="FS34" s="52" t="s">
        <v>183</v>
      </c>
      <c r="FT34" s="51" t="s">
        <v>183</v>
      </c>
      <c r="FU34" s="52" t="s">
        <v>183</v>
      </c>
      <c r="FV34" s="52" t="s">
        <v>183</v>
      </c>
      <c r="FW34" s="52" t="s">
        <v>183</v>
      </c>
      <c r="FX34" s="52" t="s">
        <v>183</v>
      </c>
      <c r="FY34" s="51" t="s">
        <v>183</v>
      </c>
      <c r="FZ34" s="52" t="s">
        <v>183</v>
      </c>
      <c r="GA34" s="52" t="s">
        <v>183</v>
      </c>
      <c r="GB34" s="52" t="s">
        <v>183</v>
      </c>
      <c r="GC34" s="52" t="s">
        <v>183</v>
      </c>
      <c r="GD34" s="51" t="s">
        <v>183</v>
      </c>
      <c r="GE34" s="52" t="s">
        <v>183</v>
      </c>
      <c r="GF34" s="52" t="s">
        <v>183</v>
      </c>
      <c r="GG34" s="52" t="s">
        <v>183</v>
      </c>
      <c r="GH34" s="52" t="s">
        <v>183</v>
      </c>
      <c r="GI34" s="53" t="s">
        <v>183</v>
      </c>
      <c r="GJ34" s="51">
        <v>444.51629385064695</v>
      </c>
      <c r="GK34" s="51">
        <v>484.43099278419055</v>
      </c>
      <c r="GL34" s="52">
        <v>448.74637778961284</v>
      </c>
      <c r="GM34" s="52">
        <v>444.51629385064695</v>
      </c>
      <c r="GN34" s="52">
        <v>471.733981567098</v>
      </c>
      <c r="GO34" s="52">
        <v>498.95166928354899</v>
      </c>
      <c r="GP34" s="51">
        <v>526.16935699999999</v>
      </c>
      <c r="GQ34" s="52">
        <v>520.14111722000007</v>
      </c>
      <c r="GR34" s="52">
        <v>514.11287744000003</v>
      </c>
      <c r="GS34" s="52">
        <v>508.08463766000006</v>
      </c>
      <c r="GT34" s="52">
        <v>502.05639788000002</v>
      </c>
      <c r="GU34" s="51">
        <v>496.02815810000004</v>
      </c>
      <c r="GV34" s="52">
        <v>486.64236742000003</v>
      </c>
      <c r="GW34" s="52">
        <v>477.25657674000001</v>
      </c>
      <c r="GX34" s="52">
        <v>467.87078606</v>
      </c>
      <c r="GY34" s="52">
        <v>458.48499537999999</v>
      </c>
      <c r="GZ34" s="51">
        <v>449.09920470000003</v>
      </c>
      <c r="HA34" s="52">
        <v>430.06637639999997</v>
      </c>
      <c r="HB34" s="52">
        <v>411.03354809999996</v>
      </c>
      <c r="HC34" s="52">
        <v>392.00071979999996</v>
      </c>
      <c r="HD34" s="52">
        <v>372.96789149999995</v>
      </c>
      <c r="HE34" s="51">
        <v>353.93506320000006</v>
      </c>
      <c r="HF34" s="52">
        <v>345.88920067999999</v>
      </c>
      <c r="HG34" s="52">
        <v>337.84333815999997</v>
      </c>
      <c r="HH34" s="52">
        <v>329.79747563999996</v>
      </c>
      <c r="HI34" s="52">
        <v>321.75161311999989</v>
      </c>
      <c r="HJ34" s="53">
        <v>313.70575059999999</v>
      </c>
      <c r="HK34" s="51">
        <v>43.204182633037341</v>
      </c>
      <c r="HL34" s="51">
        <v>52.566644292947473</v>
      </c>
      <c r="HM34" s="52">
        <v>41.805908733752979</v>
      </c>
      <c r="HN34" s="52">
        <v>43.204182633037341</v>
      </c>
      <c r="HO34" s="52">
        <v>50.609187422024895</v>
      </c>
      <c r="HP34" s="52">
        <v>58.01419221101245</v>
      </c>
      <c r="HQ34" s="51">
        <v>65.419196999999997</v>
      </c>
      <c r="HR34" s="52">
        <v>65.835075979999999</v>
      </c>
      <c r="HS34" s="52">
        <v>66.250954960000001</v>
      </c>
      <c r="HT34" s="52">
        <v>66.666833940000004</v>
      </c>
      <c r="HU34" s="52">
        <v>67.082712920000006</v>
      </c>
      <c r="HV34" s="51">
        <v>67.498591899999994</v>
      </c>
      <c r="HW34" s="52">
        <v>64.12885691999999</v>
      </c>
      <c r="HX34" s="52">
        <v>60.759121939999993</v>
      </c>
      <c r="HY34" s="52">
        <v>57.389386959999996</v>
      </c>
      <c r="HZ34" s="52">
        <v>54.019651979999999</v>
      </c>
      <c r="IA34" s="51">
        <v>50.649917000000002</v>
      </c>
      <c r="IB34" s="52">
        <v>48.152923020000003</v>
      </c>
      <c r="IC34" s="52">
        <v>45.655929040000004</v>
      </c>
      <c r="ID34" s="52">
        <v>43.158935060000005</v>
      </c>
      <c r="IE34" s="52">
        <v>40.661941080000005</v>
      </c>
      <c r="IF34" s="51">
        <v>38.164947099999999</v>
      </c>
      <c r="IG34" s="52">
        <v>34.297049399999999</v>
      </c>
      <c r="IH34" s="52">
        <v>30.429151699999998</v>
      </c>
      <c r="II34" s="52">
        <v>26.561253999999998</v>
      </c>
      <c r="IJ34" s="52">
        <v>22.693356299999998</v>
      </c>
      <c r="IK34" s="53">
        <v>18.825458600000001</v>
      </c>
      <c r="IL34" s="51">
        <v>401.31211121760958</v>
      </c>
      <c r="IM34" s="51">
        <v>431.86434849124305</v>
      </c>
      <c r="IN34" s="52">
        <v>406.94046905585986</v>
      </c>
      <c r="IO34" s="52">
        <v>401.31211121760958</v>
      </c>
      <c r="IP34" s="52">
        <v>421.12479414507311</v>
      </c>
      <c r="IQ34" s="52">
        <v>440.93747707253652</v>
      </c>
      <c r="IR34" s="51">
        <v>460.75015999999999</v>
      </c>
      <c r="IS34" s="52">
        <v>454.30604124000007</v>
      </c>
      <c r="IT34" s="52">
        <v>447.86192248000003</v>
      </c>
      <c r="IU34" s="52">
        <v>441.41780372000005</v>
      </c>
      <c r="IV34" s="52">
        <v>434.97368496000001</v>
      </c>
      <c r="IW34" s="51">
        <v>428.52956620000003</v>
      </c>
      <c r="IX34" s="52">
        <v>422.51351050000005</v>
      </c>
      <c r="IY34" s="52">
        <v>416.49745480000001</v>
      </c>
      <c r="IZ34" s="52">
        <v>410.48139909999998</v>
      </c>
      <c r="JA34" s="52">
        <v>404.46534339999999</v>
      </c>
      <c r="JB34" s="51">
        <v>398.44928770000001</v>
      </c>
      <c r="JC34" s="52">
        <v>381.91345337999996</v>
      </c>
      <c r="JD34" s="52">
        <v>365.37761905999997</v>
      </c>
      <c r="JE34" s="52">
        <v>348.84178473999998</v>
      </c>
      <c r="JF34" s="52">
        <v>332.30595041999993</v>
      </c>
      <c r="JG34" s="51">
        <v>315.77011610000005</v>
      </c>
      <c r="JH34" s="52">
        <v>311.59215128</v>
      </c>
      <c r="JI34" s="52">
        <v>307.41418646</v>
      </c>
      <c r="JJ34" s="52">
        <v>303.23622163999994</v>
      </c>
      <c r="JK34" s="52">
        <v>299.05825681999988</v>
      </c>
      <c r="JL34" s="53">
        <v>294.880292</v>
      </c>
    </row>
    <row r="35" spans="1:272" s="61" customFormat="1" outlineLevel="1" x14ac:dyDescent="0.25">
      <c r="A35" s="46" t="s">
        <v>119</v>
      </c>
      <c r="B35" s="46" t="s">
        <v>13</v>
      </c>
      <c r="C35" s="51">
        <v>463.83009277738046</v>
      </c>
      <c r="D35" s="51">
        <v>419.42274678974462</v>
      </c>
      <c r="E35" s="52">
        <v>451.85159960567137</v>
      </c>
      <c r="F35" s="52">
        <v>463.83009277738046</v>
      </c>
      <c r="G35" s="52">
        <v>480.15412408492028</v>
      </c>
      <c r="H35" s="52">
        <v>496.47815539246011</v>
      </c>
      <c r="I35" s="51">
        <v>512.80218669999999</v>
      </c>
      <c r="J35" s="52">
        <v>490.83663639999997</v>
      </c>
      <c r="K35" s="52">
        <v>468.87108609999996</v>
      </c>
      <c r="L35" s="52">
        <v>446.90553579999994</v>
      </c>
      <c r="M35" s="52">
        <v>424.93998549999992</v>
      </c>
      <c r="N35" s="51">
        <v>402.97443520000002</v>
      </c>
      <c r="O35" s="52">
        <v>382.23076586000002</v>
      </c>
      <c r="P35" s="52">
        <v>361.48709652000002</v>
      </c>
      <c r="Q35" s="52">
        <v>340.74342718000003</v>
      </c>
      <c r="R35" s="52">
        <v>319.99975784000003</v>
      </c>
      <c r="S35" s="51">
        <v>299.25608849999998</v>
      </c>
      <c r="T35" s="52">
        <v>280.84545648</v>
      </c>
      <c r="U35" s="52">
        <v>262.43482446000002</v>
      </c>
      <c r="V35" s="52">
        <v>244.02419244000001</v>
      </c>
      <c r="W35" s="52">
        <v>225.61356042</v>
      </c>
      <c r="X35" s="51">
        <v>207.20292839999999</v>
      </c>
      <c r="Y35" s="52">
        <v>194.94182347999998</v>
      </c>
      <c r="Z35" s="52">
        <v>182.68071855999997</v>
      </c>
      <c r="AA35" s="52">
        <v>170.41961363999997</v>
      </c>
      <c r="AB35" s="52">
        <v>158.15850871999996</v>
      </c>
      <c r="AC35" s="53">
        <v>145.89740380000001</v>
      </c>
      <c r="AD35" s="51">
        <v>7.0352999999999999E-2</v>
      </c>
      <c r="AE35" s="51">
        <v>6.0678599999999999E-2</v>
      </c>
      <c r="AF35" s="52">
        <v>6.2849000000000002E-2</v>
      </c>
      <c r="AG35" s="52">
        <v>7.0352999999999999E-2</v>
      </c>
      <c r="AH35" s="52">
        <v>7.2000300000000003E-2</v>
      </c>
      <c r="AI35" s="52">
        <v>7.3647600000000008E-2</v>
      </c>
      <c r="AJ35" s="51">
        <v>7.5294899999999998E-2</v>
      </c>
      <c r="AK35" s="52">
        <v>7.1808719999999993E-2</v>
      </c>
      <c r="AL35" s="52">
        <v>6.8322539999999987E-2</v>
      </c>
      <c r="AM35" s="52">
        <v>6.4836359999999982E-2</v>
      </c>
      <c r="AN35" s="52">
        <v>6.1350179999999983E-2</v>
      </c>
      <c r="AO35" s="51">
        <v>5.7863999999999999E-2</v>
      </c>
      <c r="AP35" s="52">
        <v>5.7809340000000001E-2</v>
      </c>
      <c r="AQ35" s="52">
        <v>5.7754680000000003E-2</v>
      </c>
      <c r="AR35" s="52">
        <v>5.7700020000000005E-2</v>
      </c>
      <c r="AS35" s="52">
        <v>5.7645360000000007E-2</v>
      </c>
      <c r="AT35" s="51">
        <v>5.7590700000000002E-2</v>
      </c>
      <c r="AU35" s="52">
        <v>5.2992959999999999E-2</v>
      </c>
      <c r="AV35" s="52">
        <v>4.8395219999999996E-2</v>
      </c>
      <c r="AW35" s="52">
        <v>4.3797479999999993E-2</v>
      </c>
      <c r="AX35" s="52">
        <v>3.919973999999999E-2</v>
      </c>
      <c r="AY35" s="51">
        <v>3.4602000000000001E-2</v>
      </c>
      <c r="AZ35" s="52">
        <v>3.3793440000000001E-2</v>
      </c>
      <c r="BA35" s="52">
        <v>3.2984880000000001E-2</v>
      </c>
      <c r="BB35" s="52">
        <v>3.2176320000000001E-2</v>
      </c>
      <c r="BC35" s="52">
        <v>3.1367760000000001E-2</v>
      </c>
      <c r="BD35" s="53">
        <v>3.0559200000000002E-2</v>
      </c>
      <c r="BE35" s="51">
        <v>3.8114566685079598</v>
      </c>
      <c r="BF35" s="51">
        <v>3.4950926025156899</v>
      </c>
      <c r="BG35" s="52">
        <v>3.4418331491744301</v>
      </c>
      <c r="BH35" s="52">
        <v>3.8114566685079598</v>
      </c>
      <c r="BI35" s="52">
        <v>4.4376008123386397</v>
      </c>
      <c r="BJ35" s="52">
        <v>5.0637449561693195</v>
      </c>
      <c r="BK35" s="51">
        <v>5.6898891000000003</v>
      </c>
      <c r="BL35" s="52">
        <v>5.4257909</v>
      </c>
      <c r="BM35" s="52">
        <v>5.1616926999999997</v>
      </c>
      <c r="BN35" s="52">
        <v>4.8975944999999994</v>
      </c>
      <c r="BO35" s="52">
        <v>4.6334962999999991</v>
      </c>
      <c r="BP35" s="51">
        <v>4.3693980999999997</v>
      </c>
      <c r="BQ35" s="52">
        <v>4.3717283</v>
      </c>
      <c r="BR35" s="52">
        <v>4.3740585000000003</v>
      </c>
      <c r="BS35" s="52">
        <v>4.3763887000000006</v>
      </c>
      <c r="BT35" s="52">
        <v>4.3787189000000009</v>
      </c>
      <c r="BU35" s="51">
        <v>4.3810491000000003</v>
      </c>
      <c r="BV35" s="52">
        <v>4.0201156600000001</v>
      </c>
      <c r="BW35" s="52">
        <v>3.6591822199999999</v>
      </c>
      <c r="BX35" s="52">
        <v>3.2982487799999998</v>
      </c>
      <c r="BY35" s="52">
        <v>2.9373153399999996</v>
      </c>
      <c r="BZ35" s="51">
        <v>2.5763818999999999</v>
      </c>
      <c r="CA35" s="52">
        <v>2.5168505199999998</v>
      </c>
      <c r="CB35" s="52">
        <v>2.4573191399999996</v>
      </c>
      <c r="CC35" s="52">
        <v>2.3977877599999995</v>
      </c>
      <c r="CD35" s="52">
        <v>2.3382563799999994</v>
      </c>
      <c r="CE35" s="53">
        <v>2.2787250000000001</v>
      </c>
      <c r="CF35" s="51" t="s">
        <v>183</v>
      </c>
      <c r="CG35" s="51" t="s">
        <v>183</v>
      </c>
      <c r="CH35" s="52" t="s">
        <v>183</v>
      </c>
      <c r="CI35" s="52" t="s">
        <v>183</v>
      </c>
      <c r="CJ35" s="52" t="s">
        <v>183</v>
      </c>
      <c r="CK35" s="52" t="s">
        <v>183</v>
      </c>
      <c r="CL35" s="51" t="s">
        <v>183</v>
      </c>
      <c r="CM35" s="52" t="s">
        <v>183</v>
      </c>
      <c r="CN35" s="52" t="s">
        <v>183</v>
      </c>
      <c r="CO35" s="52" t="s">
        <v>183</v>
      </c>
      <c r="CP35" s="52" t="s">
        <v>183</v>
      </c>
      <c r="CQ35" s="51" t="s">
        <v>183</v>
      </c>
      <c r="CR35" s="52" t="s">
        <v>183</v>
      </c>
      <c r="CS35" s="52" t="s">
        <v>183</v>
      </c>
      <c r="CT35" s="52" t="s">
        <v>183</v>
      </c>
      <c r="CU35" s="52" t="s">
        <v>183</v>
      </c>
      <c r="CV35" s="51" t="s">
        <v>183</v>
      </c>
      <c r="CW35" s="52" t="s">
        <v>183</v>
      </c>
      <c r="CX35" s="52" t="s">
        <v>183</v>
      </c>
      <c r="CY35" s="52" t="s">
        <v>183</v>
      </c>
      <c r="CZ35" s="52" t="s">
        <v>183</v>
      </c>
      <c r="DA35" s="51" t="s">
        <v>183</v>
      </c>
      <c r="DB35" s="52" t="s">
        <v>183</v>
      </c>
      <c r="DC35" s="52" t="s">
        <v>183</v>
      </c>
      <c r="DD35" s="52" t="s">
        <v>183</v>
      </c>
      <c r="DE35" s="52" t="s">
        <v>183</v>
      </c>
      <c r="DF35" s="53" t="s">
        <v>183</v>
      </c>
      <c r="DG35" s="51" t="s">
        <v>183</v>
      </c>
      <c r="DH35" s="51" t="s">
        <v>183</v>
      </c>
      <c r="DI35" s="52" t="s">
        <v>183</v>
      </c>
      <c r="DJ35" s="52" t="s">
        <v>183</v>
      </c>
      <c r="DK35" s="52" t="s">
        <v>183</v>
      </c>
      <c r="DL35" s="52" t="s">
        <v>183</v>
      </c>
      <c r="DM35" s="51" t="s">
        <v>183</v>
      </c>
      <c r="DN35" s="52" t="s">
        <v>183</v>
      </c>
      <c r="DO35" s="52" t="s">
        <v>183</v>
      </c>
      <c r="DP35" s="52" t="s">
        <v>183</v>
      </c>
      <c r="DQ35" s="52" t="s">
        <v>183</v>
      </c>
      <c r="DR35" s="51" t="s">
        <v>183</v>
      </c>
      <c r="DS35" s="52" t="s">
        <v>183</v>
      </c>
      <c r="DT35" s="52" t="s">
        <v>183</v>
      </c>
      <c r="DU35" s="52" t="s">
        <v>183</v>
      </c>
      <c r="DV35" s="52" t="s">
        <v>183</v>
      </c>
      <c r="DW35" s="51" t="s">
        <v>183</v>
      </c>
      <c r="DX35" s="52" t="s">
        <v>183</v>
      </c>
      <c r="DY35" s="52" t="s">
        <v>183</v>
      </c>
      <c r="DZ35" s="52" t="s">
        <v>183</v>
      </c>
      <c r="EA35" s="52" t="s">
        <v>183</v>
      </c>
      <c r="EB35" s="51" t="s">
        <v>183</v>
      </c>
      <c r="EC35" s="52" t="s">
        <v>183</v>
      </c>
      <c r="ED35" s="52" t="s">
        <v>183</v>
      </c>
      <c r="EE35" s="52" t="s">
        <v>183</v>
      </c>
      <c r="EF35" s="52" t="s">
        <v>183</v>
      </c>
      <c r="EG35" s="53" t="s">
        <v>183</v>
      </c>
      <c r="EH35" s="51" t="s">
        <v>183</v>
      </c>
      <c r="EI35" s="51" t="s">
        <v>183</v>
      </c>
      <c r="EJ35" s="52" t="s">
        <v>183</v>
      </c>
      <c r="EK35" s="52" t="s">
        <v>183</v>
      </c>
      <c r="EL35" s="52" t="s">
        <v>183</v>
      </c>
      <c r="EM35" s="52" t="s">
        <v>183</v>
      </c>
      <c r="EN35" s="51" t="s">
        <v>183</v>
      </c>
      <c r="EO35" s="52" t="s">
        <v>183</v>
      </c>
      <c r="EP35" s="52" t="s">
        <v>183</v>
      </c>
      <c r="EQ35" s="52" t="s">
        <v>183</v>
      </c>
      <c r="ER35" s="52" t="s">
        <v>183</v>
      </c>
      <c r="ES35" s="51" t="s">
        <v>183</v>
      </c>
      <c r="ET35" s="52" t="s">
        <v>183</v>
      </c>
      <c r="EU35" s="52" t="s">
        <v>183</v>
      </c>
      <c r="EV35" s="52" t="s">
        <v>183</v>
      </c>
      <c r="EW35" s="52" t="s">
        <v>183</v>
      </c>
      <c r="EX35" s="51" t="s">
        <v>183</v>
      </c>
      <c r="EY35" s="52" t="s">
        <v>183</v>
      </c>
      <c r="EZ35" s="52" t="s">
        <v>183</v>
      </c>
      <c r="FA35" s="52" t="s">
        <v>183</v>
      </c>
      <c r="FB35" s="52" t="s">
        <v>183</v>
      </c>
      <c r="FC35" s="51" t="s">
        <v>183</v>
      </c>
      <c r="FD35" s="52" t="s">
        <v>183</v>
      </c>
      <c r="FE35" s="52" t="s">
        <v>183</v>
      </c>
      <c r="FF35" s="52" t="s">
        <v>183</v>
      </c>
      <c r="FG35" s="52" t="s">
        <v>183</v>
      </c>
      <c r="FH35" s="53" t="s">
        <v>183</v>
      </c>
      <c r="FI35" s="51" t="s">
        <v>183</v>
      </c>
      <c r="FJ35" s="51" t="s">
        <v>183</v>
      </c>
      <c r="FK35" s="52" t="s">
        <v>183</v>
      </c>
      <c r="FL35" s="52" t="s">
        <v>183</v>
      </c>
      <c r="FM35" s="52" t="s">
        <v>183</v>
      </c>
      <c r="FN35" s="52" t="s">
        <v>183</v>
      </c>
      <c r="FO35" s="51" t="s">
        <v>183</v>
      </c>
      <c r="FP35" s="52" t="s">
        <v>183</v>
      </c>
      <c r="FQ35" s="52" t="s">
        <v>183</v>
      </c>
      <c r="FR35" s="52" t="s">
        <v>183</v>
      </c>
      <c r="FS35" s="52" t="s">
        <v>183</v>
      </c>
      <c r="FT35" s="51" t="s">
        <v>183</v>
      </c>
      <c r="FU35" s="52" t="s">
        <v>183</v>
      </c>
      <c r="FV35" s="52" t="s">
        <v>183</v>
      </c>
      <c r="FW35" s="52" t="s">
        <v>183</v>
      </c>
      <c r="FX35" s="52" t="s">
        <v>183</v>
      </c>
      <c r="FY35" s="51" t="s">
        <v>183</v>
      </c>
      <c r="FZ35" s="52" t="s">
        <v>183</v>
      </c>
      <c r="GA35" s="52" t="s">
        <v>183</v>
      </c>
      <c r="GB35" s="52" t="s">
        <v>183</v>
      </c>
      <c r="GC35" s="52" t="s">
        <v>183</v>
      </c>
      <c r="GD35" s="51" t="s">
        <v>183</v>
      </c>
      <c r="GE35" s="52" t="s">
        <v>183</v>
      </c>
      <c r="GF35" s="52" t="s">
        <v>183</v>
      </c>
      <c r="GG35" s="52" t="s">
        <v>183</v>
      </c>
      <c r="GH35" s="52" t="s">
        <v>183</v>
      </c>
      <c r="GI35" s="53" t="s">
        <v>183</v>
      </c>
      <c r="GJ35" s="51">
        <v>580.08170349007946</v>
      </c>
      <c r="GK35" s="51">
        <v>524.88228465263683</v>
      </c>
      <c r="GL35" s="52">
        <v>556.62643033503207</v>
      </c>
      <c r="GM35" s="52">
        <v>580.08170349007946</v>
      </c>
      <c r="GN35" s="52">
        <v>612.55023379338627</v>
      </c>
      <c r="GO35" s="52">
        <v>645.01876409669319</v>
      </c>
      <c r="GP35" s="51">
        <v>677.4872944</v>
      </c>
      <c r="GQ35" s="52">
        <v>647.88040746000001</v>
      </c>
      <c r="GR35" s="52">
        <v>618.27352051999992</v>
      </c>
      <c r="GS35" s="52">
        <v>588.66663357999994</v>
      </c>
      <c r="GT35" s="52">
        <v>559.05974663999996</v>
      </c>
      <c r="GU35" s="51">
        <v>529.45285969999998</v>
      </c>
      <c r="GV35" s="52">
        <v>508.75115668000001</v>
      </c>
      <c r="GW35" s="52">
        <v>488.04945366000004</v>
      </c>
      <c r="GX35" s="52">
        <v>467.34775064000002</v>
      </c>
      <c r="GY35" s="52">
        <v>446.64604762000005</v>
      </c>
      <c r="GZ35" s="51">
        <v>425.94434459999997</v>
      </c>
      <c r="HA35" s="52">
        <v>397.14025005999997</v>
      </c>
      <c r="HB35" s="52">
        <v>368.33615552000003</v>
      </c>
      <c r="HC35" s="52">
        <v>339.53206097999998</v>
      </c>
      <c r="HD35" s="52">
        <v>310.72796643999999</v>
      </c>
      <c r="HE35" s="51">
        <v>281.92387189999999</v>
      </c>
      <c r="HF35" s="52">
        <v>267.93353159999998</v>
      </c>
      <c r="HG35" s="52">
        <v>253.94319129999997</v>
      </c>
      <c r="HH35" s="52">
        <v>239.95285099999995</v>
      </c>
      <c r="HI35" s="52">
        <v>225.96251069999994</v>
      </c>
      <c r="HJ35" s="53">
        <v>211.97217039999998</v>
      </c>
      <c r="HK35" s="51" t="s">
        <v>31</v>
      </c>
      <c r="HL35" s="51" t="s">
        <v>31</v>
      </c>
      <c r="HM35" s="52" t="s">
        <v>31</v>
      </c>
      <c r="HN35" s="52" t="s">
        <v>31</v>
      </c>
      <c r="HO35" s="52" t="s">
        <v>31</v>
      </c>
      <c r="HP35" s="52" t="s">
        <v>31</v>
      </c>
      <c r="HQ35" s="51" t="s">
        <v>31</v>
      </c>
      <c r="HR35" s="52" t="s">
        <v>31</v>
      </c>
      <c r="HS35" s="52" t="s">
        <v>31</v>
      </c>
      <c r="HT35" s="52" t="s">
        <v>31</v>
      </c>
      <c r="HU35" s="52" t="s">
        <v>31</v>
      </c>
      <c r="HV35" s="51" t="s">
        <v>31</v>
      </c>
      <c r="HW35" s="52" t="s">
        <v>31</v>
      </c>
      <c r="HX35" s="52" t="s">
        <v>31</v>
      </c>
      <c r="HY35" s="52" t="s">
        <v>31</v>
      </c>
      <c r="HZ35" s="52" t="s">
        <v>31</v>
      </c>
      <c r="IA35" s="51" t="s">
        <v>31</v>
      </c>
      <c r="IB35" s="52" t="s">
        <v>31</v>
      </c>
      <c r="IC35" s="52" t="s">
        <v>31</v>
      </c>
      <c r="ID35" s="52" t="s">
        <v>31</v>
      </c>
      <c r="IE35" s="52" t="s">
        <v>31</v>
      </c>
      <c r="IF35" s="51" t="s">
        <v>31</v>
      </c>
      <c r="IG35" s="52" t="s">
        <v>31</v>
      </c>
      <c r="IH35" s="52" t="s">
        <v>31</v>
      </c>
      <c r="II35" s="52" t="s">
        <v>31</v>
      </c>
      <c r="IJ35" s="52" t="s">
        <v>31</v>
      </c>
      <c r="IK35" s="53" t="s">
        <v>31</v>
      </c>
      <c r="IL35" s="51">
        <v>580.08170349007946</v>
      </c>
      <c r="IM35" s="51">
        <v>524.88228465263683</v>
      </c>
      <c r="IN35" s="52">
        <v>556.62643033503207</v>
      </c>
      <c r="IO35" s="52">
        <v>580.08170349007946</v>
      </c>
      <c r="IP35" s="52">
        <v>612.55023379338627</v>
      </c>
      <c r="IQ35" s="52">
        <v>645.01876409669319</v>
      </c>
      <c r="IR35" s="51">
        <v>677.4872944</v>
      </c>
      <c r="IS35" s="52">
        <v>647.88040746000001</v>
      </c>
      <c r="IT35" s="52">
        <v>618.27352051999992</v>
      </c>
      <c r="IU35" s="52">
        <v>588.66663357999994</v>
      </c>
      <c r="IV35" s="52">
        <v>559.05974663999996</v>
      </c>
      <c r="IW35" s="51">
        <v>529.45285969999998</v>
      </c>
      <c r="IX35" s="52">
        <v>508.75115668000001</v>
      </c>
      <c r="IY35" s="52">
        <v>488.04945366000004</v>
      </c>
      <c r="IZ35" s="52">
        <v>467.34775064000002</v>
      </c>
      <c r="JA35" s="52">
        <v>446.64604762000005</v>
      </c>
      <c r="JB35" s="51">
        <v>425.94434459999997</v>
      </c>
      <c r="JC35" s="52">
        <v>397.14025005999997</v>
      </c>
      <c r="JD35" s="52">
        <v>368.33615552000003</v>
      </c>
      <c r="JE35" s="52">
        <v>339.53206097999998</v>
      </c>
      <c r="JF35" s="52">
        <v>310.72796643999999</v>
      </c>
      <c r="JG35" s="51">
        <v>281.92387189999999</v>
      </c>
      <c r="JH35" s="52">
        <v>267.93353159999998</v>
      </c>
      <c r="JI35" s="52">
        <v>253.94319129999997</v>
      </c>
      <c r="JJ35" s="52">
        <v>239.95285099999995</v>
      </c>
      <c r="JK35" s="52">
        <v>225.96251069999994</v>
      </c>
      <c r="JL35" s="53">
        <v>211.97217039999998</v>
      </c>
    </row>
    <row r="36" spans="1:272" s="61" customFormat="1" outlineLevel="1" x14ac:dyDescent="0.25">
      <c r="A36" s="46" t="s">
        <v>120</v>
      </c>
      <c r="B36" s="46" t="s">
        <v>13</v>
      </c>
      <c r="C36" s="51">
        <v>438.19370570916237</v>
      </c>
      <c r="D36" s="51">
        <v>387.1436145709589</v>
      </c>
      <c r="E36" s="52">
        <v>414.53974378406571</v>
      </c>
      <c r="F36" s="52">
        <v>438.19370570916237</v>
      </c>
      <c r="G36" s="52">
        <v>446.24676680610827</v>
      </c>
      <c r="H36" s="52">
        <v>454.29982790305417</v>
      </c>
      <c r="I36" s="51">
        <v>462.352889</v>
      </c>
      <c r="J36" s="52">
        <v>464.67404931999999</v>
      </c>
      <c r="K36" s="52">
        <v>466.99520963999998</v>
      </c>
      <c r="L36" s="52">
        <v>469.31636995999997</v>
      </c>
      <c r="M36" s="52">
        <v>471.63753027999996</v>
      </c>
      <c r="N36" s="51">
        <v>473.95869060000001</v>
      </c>
      <c r="O36" s="52">
        <v>479.33224100000001</v>
      </c>
      <c r="P36" s="52">
        <v>484.70579140000001</v>
      </c>
      <c r="Q36" s="52">
        <v>490.07934180000001</v>
      </c>
      <c r="R36" s="52">
        <v>495.45289220000001</v>
      </c>
      <c r="S36" s="51">
        <v>500.82644260000001</v>
      </c>
      <c r="T36" s="52">
        <v>501.19959318000002</v>
      </c>
      <c r="U36" s="52">
        <v>501.57274376000004</v>
      </c>
      <c r="V36" s="52">
        <v>501.94589434000005</v>
      </c>
      <c r="W36" s="52">
        <v>502.31904492000007</v>
      </c>
      <c r="X36" s="51">
        <v>502.69219549999997</v>
      </c>
      <c r="Y36" s="52">
        <v>503.73567155999996</v>
      </c>
      <c r="Z36" s="52">
        <v>504.77914761999995</v>
      </c>
      <c r="AA36" s="52">
        <v>505.82262367999994</v>
      </c>
      <c r="AB36" s="52">
        <v>506.86609973999992</v>
      </c>
      <c r="AC36" s="53">
        <v>507.90957580000003</v>
      </c>
      <c r="AD36" s="51">
        <v>0.1453451665703</v>
      </c>
      <c r="AE36" s="51">
        <v>0.12319051691014</v>
      </c>
      <c r="AF36" s="52">
        <v>0.12799171184446001</v>
      </c>
      <c r="AG36" s="52">
        <v>0.1453451665703</v>
      </c>
      <c r="AH36" s="52">
        <v>9.8538777713533338E-2</v>
      </c>
      <c r="AI36" s="52">
        <v>5.1732388856766669E-2</v>
      </c>
      <c r="AJ36" s="51">
        <v>4.9259999999999998E-3</v>
      </c>
      <c r="AK36" s="52">
        <v>4.7748399999999998E-3</v>
      </c>
      <c r="AL36" s="52">
        <v>4.6236799999999998E-3</v>
      </c>
      <c r="AM36" s="52">
        <v>4.4725199999999998E-3</v>
      </c>
      <c r="AN36" s="52">
        <v>4.3213599999999998E-3</v>
      </c>
      <c r="AO36" s="51">
        <v>4.1701999999999998E-3</v>
      </c>
      <c r="AP36" s="52">
        <v>4.1389399999999998E-3</v>
      </c>
      <c r="AQ36" s="52">
        <v>4.1076799999999998E-3</v>
      </c>
      <c r="AR36" s="52">
        <v>4.0764199999999999E-3</v>
      </c>
      <c r="AS36" s="52">
        <v>4.0451599999999999E-3</v>
      </c>
      <c r="AT36" s="51">
        <v>4.0138999999999999E-3</v>
      </c>
      <c r="AU36" s="52">
        <v>3.9480999999999995E-3</v>
      </c>
      <c r="AV36" s="52">
        <v>3.8822999999999996E-3</v>
      </c>
      <c r="AW36" s="52">
        <v>3.8164999999999996E-3</v>
      </c>
      <c r="AX36" s="52">
        <v>3.7506999999999996E-3</v>
      </c>
      <c r="AY36" s="51">
        <v>3.6849000000000001E-3</v>
      </c>
      <c r="AZ36" s="52">
        <v>3.63058E-3</v>
      </c>
      <c r="BA36" s="52">
        <v>3.5762599999999999E-3</v>
      </c>
      <c r="BB36" s="52">
        <v>3.5219399999999999E-3</v>
      </c>
      <c r="BC36" s="52">
        <v>3.4676199999999998E-3</v>
      </c>
      <c r="BD36" s="53">
        <v>3.4133000000000002E-3</v>
      </c>
      <c r="BE36" s="51">
        <v>0.34199286301511</v>
      </c>
      <c r="BF36" s="51">
        <v>0.17655313850709001</v>
      </c>
      <c r="BG36" s="52">
        <v>0.21193182622281001</v>
      </c>
      <c r="BH36" s="52">
        <v>0.34199286301511</v>
      </c>
      <c r="BI36" s="52">
        <v>0.28566364201007333</v>
      </c>
      <c r="BJ36" s="52">
        <v>0.22933442100503665</v>
      </c>
      <c r="BK36" s="51">
        <v>0.1730052</v>
      </c>
      <c r="BL36" s="52">
        <v>0.16813602</v>
      </c>
      <c r="BM36" s="52">
        <v>0.16326684</v>
      </c>
      <c r="BN36" s="52">
        <v>0.15839766</v>
      </c>
      <c r="BO36" s="52">
        <v>0.15352847999999999</v>
      </c>
      <c r="BP36" s="51">
        <v>0.14865929999999999</v>
      </c>
      <c r="BQ36" s="52">
        <v>0.14711582000000001</v>
      </c>
      <c r="BR36" s="52">
        <v>0.14557234000000002</v>
      </c>
      <c r="BS36" s="52">
        <v>0.14402886000000004</v>
      </c>
      <c r="BT36" s="52">
        <v>0.14248538000000005</v>
      </c>
      <c r="BU36" s="51">
        <v>0.14094190000000001</v>
      </c>
      <c r="BV36" s="52">
        <v>0.13894900000000002</v>
      </c>
      <c r="BW36" s="52">
        <v>0.13695610000000003</v>
      </c>
      <c r="BX36" s="52">
        <v>0.13496320000000003</v>
      </c>
      <c r="BY36" s="52">
        <v>0.13297030000000004</v>
      </c>
      <c r="BZ36" s="51">
        <v>0.13097739999999999</v>
      </c>
      <c r="CA36" s="52">
        <v>0.12924153999999999</v>
      </c>
      <c r="CB36" s="52">
        <v>0.12750567999999998</v>
      </c>
      <c r="CC36" s="52">
        <v>0.12576981999999998</v>
      </c>
      <c r="CD36" s="52">
        <v>0.12403395999999998</v>
      </c>
      <c r="CE36" s="53">
        <v>0.12229810000000001</v>
      </c>
      <c r="CF36" s="51" t="s">
        <v>183</v>
      </c>
      <c r="CG36" s="51" t="s">
        <v>183</v>
      </c>
      <c r="CH36" s="52" t="s">
        <v>183</v>
      </c>
      <c r="CI36" s="52" t="s">
        <v>183</v>
      </c>
      <c r="CJ36" s="52" t="s">
        <v>183</v>
      </c>
      <c r="CK36" s="52" t="s">
        <v>183</v>
      </c>
      <c r="CL36" s="51" t="s">
        <v>183</v>
      </c>
      <c r="CM36" s="52" t="s">
        <v>183</v>
      </c>
      <c r="CN36" s="52" t="s">
        <v>183</v>
      </c>
      <c r="CO36" s="52" t="s">
        <v>183</v>
      </c>
      <c r="CP36" s="52" t="s">
        <v>183</v>
      </c>
      <c r="CQ36" s="51" t="s">
        <v>183</v>
      </c>
      <c r="CR36" s="52" t="s">
        <v>183</v>
      </c>
      <c r="CS36" s="52" t="s">
        <v>183</v>
      </c>
      <c r="CT36" s="52" t="s">
        <v>183</v>
      </c>
      <c r="CU36" s="52" t="s">
        <v>183</v>
      </c>
      <c r="CV36" s="51" t="s">
        <v>183</v>
      </c>
      <c r="CW36" s="52" t="s">
        <v>183</v>
      </c>
      <c r="CX36" s="52" t="s">
        <v>183</v>
      </c>
      <c r="CY36" s="52" t="s">
        <v>183</v>
      </c>
      <c r="CZ36" s="52" t="s">
        <v>183</v>
      </c>
      <c r="DA36" s="51" t="s">
        <v>183</v>
      </c>
      <c r="DB36" s="52" t="s">
        <v>183</v>
      </c>
      <c r="DC36" s="52" t="s">
        <v>183</v>
      </c>
      <c r="DD36" s="52" t="s">
        <v>183</v>
      </c>
      <c r="DE36" s="52" t="s">
        <v>183</v>
      </c>
      <c r="DF36" s="53" t="s">
        <v>183</v>
      </c>
      <c r="DG36" s="51" t="s">
        <v>183</v>
      </c>
      <c r="DH36" s="51" t="s">
        <v>183</v>
      </c>
      <c r="DI36" s="52" t="s">
        <v>183</v>
      </c>
      <c r="DJ36" s="52" t="s">
        <v>183</v>
      </c>
      <c r="DK36" s="52" t="s">
        <v>183</v>
      </c>
      <c r="DL36" s="52" t="s">
        <v>183</v>
      </c>
      <c r="DM36" s="51" t="s">
        <v>183</v>
      </c>
      <c r="DN36" s="52" t="s">
        <v>183</v>
      </c>
      <c r="DO36" s="52" t="s">
        <v>183</v>
      </c>
      <c r="DP36" s="52" t="s">
        <v>183</v>
      </c>
      <c r="DQ36" s="52" t="s">
        <v>183</v>
      </c>
      <c r="DR36" s="51" t="s">
        <v>183</v>
      </c>
      <c r="DS36" s="52" t="s">
        <v>183</v>
      </c>
      <c r="DT36" s="52" t="s">
        <v>183</v>
      </c>
      <c r="DU36" s="52" t="s">
        <v>183</v>
      </c>
      <c r="DV36" s="52" t="s">
        <v>183</v>
      </c>
      <c r="DW36" s="51" t="s">
        <v>183</v>
      </c>
      <c r="DX36" s="52" t="s">
        <v>183</v>
      </c>
      <c r="DY36" s="52" t="s">
        <v>183</v>
      </c>
      <c r="DZ36" s="52" t="s">
        <v>183</v>
      </c>
      <c r="EA36" s="52" t="s">
        <v>183</v>
      </c>
      <c r="EB36" s="51" t="s">
        <v>183</v>
      </c>
      <c r="EC36" s="52" t="s">
        <v>183</v>
      </c>
      <c r="ED36" s="52" t="s">
        <v>183</v>
      </c>
      <c r="EE36" s="52" t="s">
        <v>183</v>
      </c>
      <c r="EF36" s="52" t="s">
        <v>183</v>
      </c>
      <c r="EG36" s="53" t="s">
        <v>183</v>
      </c>
      <c r="EH36" s="51" t="s">
        <v>183</v>
      </c>
      <c r="EI36" s="51" t="s">
        <v>183</v>
      </c>
      <c r="EJ36" s="52" t="s">
        <v>183</v>
      </c>
      <c r="EK36" s="52" t="s">
        <v>183</v>
      </c>
      <c r="EL36" s="52" t="s">
        <v>183</v>
      </c>
      <c r="EM36" s="52" t="s">
        <v>183</v>
      </c>
      <c r="EN36" s="51" t="s">
        <v>183</v>
      </c>
      <c r="EO36" s="52" t="s">
        <v>183</v>
      </c>
      <c r="EP36" s="52" t="s">
        <v>183</v>
      </c>
      <c r="EQ36" s="52" t="s">
        <v>183</v>
      </c>
      <c r="ER36" s="52" t="s">
        <v>183</v>
      </c>
      <c r="ES36" s="51" t="s">
        <v>183</v>
      </c>
      <c r="ET36" s="52" t="s">
        <v>183</v>
      </c>
      <c r="EU36" s="52" t="s">
        <v>183</v>
      </c>
      <c r="EV36" s="52" t="s">
        <v>183</v>
      </c>
      <c r="EW36" s="52" t="s">
        <v>183</v>
      </c>
      <c r="EX36" s="51" t="s">
        <v>183</v>
      </c>
      <c r="EY36" s="52" t="s">
        <v>183</v>
      </c>
      <c r="EZ36" s="52" t="s">
        <v>183</v>
      </c>
      <c r="FA36" s="52" t="s">
        <v>183</v>
      </c>
      <c r="FB36" s="52" t="s">
        <v>183</v>
      </c>
      <c r="FC36" s="51" t="s">
        <v>183</v>
      </c>
      <c r="FD36" s="52" t="s">
        <v>183</v>
      </c>
      <c r="FE36" s="52" t="s">
        <v>183</v>
      </c>
      <c r="FF36" s="52" t="s">
        <v>183</v>
      </c>
      <c r="FG36" s="52" t="s">
        <v>183</v>
      </c>
      <c r="FH36" s="53" t="s">
        <v>183</v>
      </c>
      <c r="FI36" s="51" t="s">
        <v>183</v>
      </c>
      <c r="FJ36" s="51" t="s">
        <v>183</v>
      </c>
      <c r="FK36" s="52" t="s">
        <v>183</v>
      </c>
      <c r="FL36" s="52" t="s">
        <v>183</v>
      </c>
      <c r="FM36" s="52" t="s">
        <v>183</v>
      </c>
      <c r="FN36" s="52" t="s">
        <v>183</v>
      </c>
      <c r="FO36" s="51" t="s">
        <v>183</v>
      </c>
      <c r="FP36" s="52" t="s">
        <v>183</v>
      </c>
      <c r="FQ36" s="52" t="s">
        <v>183</v>
      </c>
      <c r="FR36" s="52" t="s">
        <v>183</v>
      </c>
      <c r="FS36" s="52" t="s">
        <v>183</v>
      </c>
      <c r="FT36" s="51" t="s">
        <v>183</v>
      </c>
      <c r="FU36" s="52" t="s">
        <v>183</v>
      </c>
      <c r="FV36" s="52" t="s">
        <v>183</v>
      </c>
      <c r="FW36" s="52" t="s">
        <v>183</v>
      </c>
      <c r="FX36" s="52" t="s">
        <v>183</v>
      </c>
      <c r="FY36" s="51" t="s">
        <v>183</v>
      </c>
      <c r="FZ36" s="52" t="s">
        <v>183</v>
      </c>
      <c r="GA36" s="52" t="s">
        <v>183</v>
      </c>
      <c r="GB36" s="52" t="s">
        <v>183</v>
      </c>
      <c r="GC36" s="52" t="s">
        <v>183</v>
      </c>
      <c r="GD36" s="51" t="s">
        <v>183</v>
      </c>
      <c r="GE36" s="52" t="s">
        <v>183</v>
      </c>
      <c r="GF36" s="52" t="s">
        <v>183</v>
      </c>
      <c r="GG36" s="52" t="s">
        <v>183</v>
      </c>
      <c r="GH36" s="52" t="s">
        <v>183</v>
      </c>
      <c r="GI36" s="53" t="s">
        <v>183</v>
      </c>
      <c r="GJ36" s="51">
        <v>490.05638692248948</v>
      </c>
      <c r="GK36" s="51">
        <v>428.26821707285791</v>
      </c>
      <c r="GL36" s="52">
        <v>457.97956956928505</v>
      </c>
      <c r="GM36" s="52">
        <v>490.05638692248948</v>
      </c>
      <c r="GN36" s="52">
        <v>482.75291361499308</v>
      </c>
      <c r="GO36" s="52">
        <v>475.44944030749656</v>
      </c>
      <c r="GP36" s="51">
        <v>468.14596699999998</v>
      </c>
      <c r="GQ36" s="52">
        <v>470.30035213999997</v>
      </c>
      <c r="GR36" s="52">
        <v>472.45473728000002</v>
      </c>
      <c r="GS36" s="52">
        <v>474.60912242000001</v>
      </c>
      <c r="GT36" s="52">
        <v>476.76350755999994</v>
      </c>
      <c r="GU36" s="51">
        <v>478.91789269999998</v>
      </c>
      <c r="GV36" s="52">
        <v>484.24354061999998</v>
      </c>
      <c r="GW36" s="52">
        <v>489.56918854000003</v>
      </c>
      <c r="GX36" s="52">
        <v>494.89483646000002</v>
      </c>
      <c r="GY36" s="52">
        <v>500.22048438000002</v>
      </c>
      <c r="GZ36" s="51">
        <v>505.54613230000001</v>
      </c>
      <c r="HA36" s="52">
        <v>505.84985198000004</v>
      </c>
      <c r="HB36" s="52">
        <v>506.15357166000001</v>
      </c>
      <c r="HC36" s="52">
        <v>506.45729134000004</v>
      </c>
      <c r="HD36" s="52">
        <v>506.76101102000007</v>
      </c>
      <c r="HE36" s="51">
        <v>507.06473069999993</v>
      </c>
      <c r="HF36" s="52">
        <v>508.04862289999994</v>
      </c>
      <c r="HG36" s="52">
        <v>509.03251509999996</v>
      </c>
      <c r="HH36" s="52">
        <v>510.01640729999997</v>
      </c>
      <c r="HI36" s="52">
        <v>511.00029949999993</v>
      </c>
      <c r="HJ36" s="53">
        <v>511.98419170000005</v>
      </c>
      <c r="HK36" s="51">
        <v>18.075048578762278</v>
      </c>
      <c r="HL36" s="51">
        <v>19.39506148790208</v>
      </c>
      <c r="HM36" s="52">
        <v>18.999752063146186</v>
      </c>
      <c r="HN36" s="52">
        <v>18.075048578762278</v>
      </c>
      <c r="HO36" s="52">
        <v>37.078544852508188</v>
      </c>
      <c r="HP36" s="52">
        <v>56.082041126254097</v>
      </c>
      <c r="HQ36" s="51">
        <v>75.085537400000007</v>
      </c>
      <c r="HR36" s="52">
        <v>91.97899240000001</v>
      </c>
      <c r="HS36" s="52">
        <v>108.8724474</v>
      </c>
      <c r="HT36" s="52">
        <v>125.76590239999999</v>
      </c>
      <c r="HU36" s="52">
        <v>142.65935739999998</v>
      </c>
      <c r="HV36" s="51">
        <v>159.55281239999999</v>
      </c>
      <c r="HW36" s="52">
        <v>167.56349299999999</v>
      </c>
      <c r="HX36" s="52">
        <v>175.57417359999999</v>
      </c>
      <c r="HY36" s="52">
        <v>183.5848542</v>
      </c>
      <c r="HZ36" s="52">
        <v>191.5955348</v>
      </c>
      <c r="IA36" s="51">
        <v>199.6062154</v>
      </c>
      <c r="IB36" s="52">
        <v>206.47151897999998</v>
      </c>
      <c r="IC36" s="52">
        <v>213.33682255999997</v>
      </c>
      <c r="ID36" s="52">
        <v>220.20212613999996</v>
      </c>
      <c r="IE36" s="52">
        <v>227.06742971999995</v>
      </c>
      <c r="IF36" s="51">
        <v>233.9327333</v>
      </c>
      <c r="IG36" s="52">
        <v>240.26153044</v>
      </c>
      <c r="IH36" s="52">
        <v>246.59032758000001</v>
      </c>
      <c r="II36" s="52">
        <v>252.91912472000001</v>
      </c>
      <c r="IJ36" s="52">
        <v>259.24792186000002</v>
      </c>
      <c r="IK36" s="53">
        <v>265.57671900000003</v>
      </c>
      <c r="IL36" s="51">
        <v>471.9813383437272</v>
      </c>
      <c r="IM36" s="51">
        <v>408.87315558495584</v>
      </c>
      <c r="IN36" s="52">
        <v>438.97981750613889</v>
      </c>
      <c r="IO36" s="52">
        <v>471.9813383437272</v>
      </c>
      <c r="IP36" s="52">
        <v>445.6743687624849</v>
      </c>
      <c r="IQ36" s="52">
        <v>419.36739918124249</v>
      </c>
      <c r="IR36" s="51">
        <v>393.06042959999996</v>
      </c>
      <c r="IS36" s="52">
        <v>378.32135973999993</v>
      </c>
      <c r="IT36" s="52">
        <v>363.58228988000002</v>
      </c>
      <c r="IU36" s="52">
        <v>348.84322001999999</v>
      </c>
      <c r="IV36" s="52">
        <v>334.10415015999996</v>
      </c>
      <c r="IW36" s="51">
        <v>319.36508029999999</v>
      </c>
      <c r="IX36" s="52">
        <v>316.68004761999998</v>
      </c>
      <c r="IY36" s="52">
        <v>313.99501494000003</v>
      </c>
      <c r="IZ36" s="52">
        <v>311.30998226000003</v>
      </c>
      <c r="JA36" s="52">
        <v>308.62494958000002</v>
      </c>
      <c r="JB36" s="51">
        <v>305.93991690000001</v>
      </c>
      <c r="JC36" s="52">
        <v>299.37833300000005</v>
      </c>
      <c r="JD36" s="52">
        <v>292.81674910000004</v>
      </c>
      <c r="JE36" s="52">
        <v>286.25516520000008</v>
      </c>
      <c r="JF36" s="52">
        <v>279.69358130000012</v>
      </c>
      <c r="JG36" s="51">
        <v>273.13199739999993</v>
      </c>
      <c r="JH36" s="52">
        <v>267.78709245999994</v>
      </c>
      <c r="JI36" s="52">
        <v>262.44218751999995</v>
      </c>
      <c r="JJ36" s="52">
        <v>257.09728257999996</v>
      </c>
      <c r="JK36" s="52">
        <v>251.75237763999991</v>
      </c>
      <c r="JL36" s="53">
        <v>246.40747270000003</v>
      </c>
    </row>
    <row r="37" spans="1:272" s="61" customFormat="1" outlineLevel="1" x14ac:dyDescent="0.25">
      <c r="A37" s="46" t="s">
        <v>121</v>
      </c>
      <c r="B37" s="46" t="s">
        <v>13</v>
      </c>
      <c r="C37" s="51">
        <v>13.1698307</v>
      </c>
      <c r="D37" s="51">
        <v>9.5680997411999993</v>
      </c>
      <c r="E37" s="52">
        <v>11.3945034794513</v>
      </c>
      <c r="F37" s="52">
        <v>13.1698307</v>
      </c>
      <c r="G37" s="52" t="s">
        <v>30</v>
      </c>
      <c r="H37" s="52" t="s">
        <v>30</v>
      </c>
      <c r="I37" s="51" t="s">
        <v>30</v>
      </c>
      <c r="J37" s="52" t="s">
        <v>30</v>
      </c>
      <c r="K37" s="52" t="s">
        <v>30</v>
      </c>
      <c r="L37" s="52" t="s">
        <v>30</v>
      </c>
      <c r="M37" s="52" t="s">
        <v>30</v>
      </c>
      <c r="N37" s="51" t="s">
        <v>30</v>
      </c>
      <c r="O37" s="52" t="s">
        <v>30</v>
      </c>
      <c r="P37" s="52" t="s">
        <v>30</v>
      </c>
      <c r="Q37" s="52" t="s">
        <v>30</v>
      </c>
      <c r="R37" s="52" t="s">
        <v>30</v>
      </c>
      <c r="S37" s="51" t="s">
        <v>30</v>
      </c>
      <c r="T37" s="52" t="s">
        <v>30</v>
      </c>
      <c r="U37" s="52" t="s">
        <v>30</v>
      </c>
      <c r="V37" s="52" t="s">
        <v>30</v>
      </c>
      <c r="W37" s="52" t="s">
        <v>30</v>
      </c>
      <c r="X37" s="51" t="s">
        <v>30</v>
      </c>
      <c r="Y37" s="52" t="s">
        <v>30</v>
      </c>
      <c r="Z37" s="52" t="s">
        <v>30</v>
      </c>
      <c r="AA37" s="52" t="s">
        <v>30</v>
      </c>
      <c r="AB37" s="52" t="s">
        <v>30</v>
      </c>
      <c r="AC37" s="53" t="s">
        <v>30</v>
      </c>
      <c r="AD37" s="51">
        <v>3.5616359999999999E-4</v>
      </c>
      <c r="AE37" s="51">
        <v>2.5952186399999999E-4</v>
      </c>
      <c r="AF37" s="52">
        <v>3.0989700338999998E-4</v>
      </c>
      <c r="AG37" s="52">
        <v>3.5616359999999999E-4</v>
      </c>
      <c r="AH37" s="52" t="s">
        <v>30</v>
      </c>
      <c r="AI37" s="52" t="s">
        <v>30</v>
      </c>
      <c r="AJ37" s="51" t="s">
        <v>30</v>
      </c>
      <c r="AK37" s="52" t="s">
        <v>30</v>
      </c>
      <c r="AL37" s="52" t="s">
        <v>30</v>
      </c>
      <c r="AM37" s="52" t="s">
        <v>30</v>
      </c>
      <c r="AN37" s="52" t="s">
        <v>30</v>
      </c>
      <c r="AO37" s="51" t="s">
        <v>30</v>
      </c>
      <c r="AP37" s="52" t="s">
        <v>30</v>
      </c>
      <c r="AQ37" s="52" t="s">
        <v>30</v>
      </c>
      <c r="AR37" s="52" t="s">
        <v>30</v>
      </c>
      <c r="AS37" s="52" t="s">
        <v>30</v>
      </c>
      <c r="AT37" s="51" t="s">
        <v>30</v>
      </c>
      <c r="AU37" s="52" t="s">
        <v>30</v>
      </c>
      <c r="AV37" s="52" t="s">
        <v>30</v>
      </c>
      <c r="AW37" s="52" t="s">
        <v>30</v>
      </c>
      <c r="AX37" s="52" t="s">
        <v>30</v>
      </c>
      <c r="AY37" s="51" t="s">
        <v>30</v>
      </c>
      <c r="AZ37" s="52" t="s">
        <v>30</v>
      </c>
      <c r="BA37" s="52" t="s">
        <v>30</v>
      </c>
      <c r="BB37" s="52" t="s">
        <v>30</v>
      </c>
      <c r="BC37" s="52" t="s">
        <v>30</v>
      </c>
      <c r="BD37" s="53" t="s">
        <v>30</v>
      </c>
      <c r="BE37" s="51">
        <v>1.1814958999999999E-3</v>
      </c>
      <c r="BF37" s="51">
        <v>7.9036322399999995E-4</v>
      </c>
      <c r="BG37" s="52">
        <v>8.6668827184999998E-4</v>
      </c>
      <c r="BH37" s="52">
        <v>1.1814958999999999E-3</v>
      </c>
      <c r="BI37" s="52" t="s">
        <v>30</v>
      </c>
      <c r="BJ37" s="52" t="s">
        <v>30</v>
      </c>
      <c r="BK37" s="51" t="s">
        <v>30</v>
      </c>
      <c r="BL37" s="52" t="s">
        <v>30</v>
      </c>
      <c r="BM37" s="52" t="s">
        <v>30</v>
      </c>
      <c r="BN37" s="52" t="s">
        <v>30</v>
      </c>
      <c r="BO37" s="52" t="s">
        <v>30</v>
      </c>
      <c r="BP37" s="51" t="s">
        <v>30</v>
      </c>
      <c r="BQ37" s="52" t="s">
        <v>30</v>
      </c>
      <c r="BR37" s="52" t="s">
        <v>30</v>
      </c>
      <c r="BS37" s="52" t="s">
        <v>30</v>
      </c>
      <c r="BT37" s="52" t="s">
        <v>30</v>
      </c>
      <c r="BU37" s="51" t="s">
        <v>30</v>
      </c>
      <c r="BV37" s="52" t="s">
        <v>30</v>
      </c>
      <c r="BW37" s="52" t="s">
        <v>30</v>
      </c>
      <c r="BX37" s="52" t="s">
        <v>30</v>
      </c>
      <c r="BY37" s="52" t="s">
        <v>30</v>
      </c>
      <c r="BZ37" s="51" t="s">
        <v>30</v>
      </c>
      <c r="CA37" s="52" t="s">
        <v>30</v>
      </c>
      <c r="CB37" s="52" t="s">
        <v>30</v>
      </c>
      <c r="CC37" s="52" t="s">
        <v>30</v>
      </c>
      <c r="CD37" s="52" t="s">
        <v>30</v>
      </c>
      <c r="CE37" s="53" t="s">
        <v>30</v>
      </c>
      <c r="CF37" s="51" t="s">
        <v>183</v>
      </c>
      <c r="CG37" s="51" t="s">
        <v>183</v>
      </c>
      <c r="CH37" s="52" t="s">
        <v>183</v>
      </c>
      <c r="CI37" s="52" t="s">
        <v>183</v>
      </c>
      <c r="CJ37" s="52" t="s">
        <v>183</v>
      </c>
      <c r="CK37" s="52" t="s">
        <v>183</v>
      </c>
      <c r="CL37" s="51" t="s">
        <v>183</v>
      </c>
      <c r="CM37" s="52" t="s">
        <v>183</v>
      </c>
      <c r="CN37" s="52" t="s">
        <v>183</v>
      </c>
      <c r="CO37" s="52" t="s">
        <v>183</v>
      </c>
      <c r="CP37" s="52" t="s">
        <v>183</v>
      </c>
      <c r="CQ37" s="51" t="s">
        <v>183</v>
      </c>
      <c r="CR37" s="52" t="s">
        <v>183</v>
      </c>
      <c r="CS37" s="52" t="s">
        <v>183</v>
      </c>
      <c r="CT37" s="52" t="s">
        <v>183</v>
      </c>
      <c r="CU37" s="52" t="s">
        <v>183</v>
      </c>
      <c r="CV37" s="51" t="s">
        <v>183</v>
      </c>
      <c r="CW37" s="52" t="s">
        <v>183</v>
      </c>
      <c r="CX37" s="52" t="s">
        <v>183</v>
      </c>
      <c r="CY37" s="52" t="s">
        <v>183</v>
      </c>
      <c r="CZ37" s="52" t="s">
        <v>183</v>
      </c>
      <c r="DA37" s="51" t="s">
        <v>183</v>
      </c>
      <c r="DB37" s="52" t="s">
        <v>183</v>
      </c>
      <c r="DC37" s="52" t="s">
        <v>183</v>
      </c>
      <c r="DD37" s="52" t="s">
        <v>183</v>
      </c>
      <c r="DE37" s="52" t="s">
        <v>183</v>
      </c>
      <c r="DF37" s="53" t="s">
        <v>183</v>
      </c>
      <c r="DG37" s="51" t="s">
        <v>183</v>
      </c>
      <c r="DH37" s="51" t="s">
        <v>183</v>
      </c>
      <c r="DI37" s="52" t="s">
        <v>183</v>
      </c>
      <c r="DJ37" s="52" t="s">
        <v>183</v>
      </c>
      <c r="DK37" s="52" t="s">
        <v>183</v>
      </c>
      <c r="DL37" s="52" t="s">
        <v>183</v>
      </c>
      <c r="DM37" s="51" t="s">
        <v>183</v>
      </c>
      <c r="DN37" s="52" t="s">
        <v>183</v>
      </c>
      <c r="DO37" s="52" t="s">
        <v>183</v>
      </c>
      <c r="DP37" s="52" t="s">
        <v>183</v>
      </c>
      <c r="DQ37" s="52" t="s">
        <v>183</v>
      </c>
      <c r="DR37" s="51" t="s">
        <v>183</v>
      </c>
      <c r="DS37" s="52" t="s">
        <v>183</v>
      </c>
      <c r="DT37" s="52" t="s">
        <v>183</v>
      </c>
      <c r="DU37" s="52" t="s">
        <v>183</v>
      </c>
      <c r="DV37" s="52" t="s">
        <v>183</v>
      </c>
      <c r="DW37" s="51" t="s">
        <v>183</v>
      </c>
      <c r="DX37" s="52" t="s">
        <v>183</v>
      </c>
      <c r="DY37" s="52" t="s">
        <v>183</v>
      </c>
      <c r="DZ37" s="52" t="s">
        <v>183</v>
      </c>
      <c r="EA37" s="52" t="s">
        <v>183</v>
      </c>
      <c r="EB37" s="51" t="s">
        <v>183</v>
      </c>
      <c r="EC37" s="52" t="s">
        <v>183</v>
      </c>
      <c r="ED37" s="52" t="s">
        <v>183</v>
      </c>
      <c r="EE37" s="52" t="s">
        <v>183</v>
      </c>
      <c r="EF37" s="52" t="s">
        <v>183</v>
      </c>
      <c r="EG37" s="53" t="s">
        <v>183</v>
      </c>
      <c r="EH37" s="51" t="s">
        <v>183</v>
      </c>
      <c r="EI37" s="51" t="s">
        <v>183</v>
      </c>
      <c r="EJ37" s="52" t="s">
        <v>183</v>
      </c>
      <c r="EK37" s="52" t="s">
        <v>183</v>
      </c>
      <c r="EL37" s="52" t="s">
        <v>183</v>
      </c>
      <c r="EM37" s="52" t="s">
        <v>183</v>
      </c>
      <c r="EN37" s="51" t="s">
        <v>183</v>
      </c>
      <c r="EO37" s="52" t="s">
        <v>183</v>
      </c>
      <c r="EP37" s="52" t="s">
        <v>183</v>
      </c>
      <c r="EQ37" s="52" t="s">
        <v>183</v>
      </c>
      <c r="ER37" s="52" t="s">
        <v>183</v>
      </c>
      <c r="ES37" s="51" t="s">
        <v>183</v>
      </c>
      <c r="ET37" s="52" t="s">
        <v>183</v>
      </c>
      <c r="EU37" s="52" t="s">
        <v>183</v>
      </c>
      <c r="EV37" s="52" t="s">
        <v>183</v>
      </c>
      <c r="EW37" s="52" t="s">
        <v>183</v>
      </c>
      <c r="EX37" s="51" t="s">
        <v>183</v>
      </c>
      <c r="EY37" s="52" t="s">
        <v>183</v>
      </c>
      <c r="EZ37" s="52" t="s">
        <v>183</v>
      </c>
      <c r="FA37" s="52" t="s">
        <v>183</v>
      </c>
      <c r="FB37" s="52" t="s">
        <v>183</v>
      </c>
      <c r="FC37" s="51" t="s">
        <v>183</v>
      </c>
      <c r="FD37" s="52" t="s">
        <v>183</v>
      </c>
      <c r="FE37" s="52" t="s">
        <v>183</v>
      </c>
      <c r="FF37" s="52" t="s">
        <v>183</v>
      </c>
      <c r="FG37" s="52" t="s">
        <v>183</v>
      </c>
      <c r="FH37" s="53" t="s">
        <v>183</v>
      </c>
      <c r="FI37" s="51" t="s">
        <v>183</v>
      </c>
      <c r="FJ37" s="51" t="s">
        <v>183</v>
      </c>
      <c r="FK37" s="52" t="s">
        <v>183</v>
      </c>
      <c r="FL37" s="52" t="s">
        <v>183</v>
      </c>
      <c r="FM37" s="52" t="s">
        <v>183</v>
      </c>
      <c r="FN37" s="52" t="s">
        <v>183</v>
      </c>
      <c r="FO37" s="51" t="s">
        <v>183</v>
      </c>
      <c r="FP37" s="52" t="s">
        <v>183</v>
      </c>
      <c r="FQ37" s="52" t="s">
        <v>183</v>
      </c>
      <c r="FR37" s="52" t="s">
        <v>183</v>
      </c>
      <c r="FS37" s="52" t="s">
        <v>183</v>
      </c>
      <c r="FT37" s="51" t="s">
        <v>183</v>
      </c>
      <c r="FU37" s="52" t="s">
        <v>183</v>
      </c>
      <c r="FV37" s="52" t="s">
        <v>183</v>
      </c>
      <c r="FW37" s="52" t="s">
        <v>183</v>
      </c>
      <c r="FX37" s="52" t="s">
        <v>183</v>
      </c>
      <c r="FY37" s="51" t="s">
        <v>183</v>
      </c>
      <c r="FZ37" s="52" t="s">
        <v>183</v>
      </c>
      <c r="GA37" s="52" t="s">
        <v>183</v>
      </c>
      <c r="GB37" s="52" t="s">
        <v>183</v>
      </c>
      <c r="GC37" s="52" t="s">
        <v>183</v>
      </c>
      <c r="GD37" s="51" t="s">
        <v>183</v>
      </c>
      <c r="GE37" s="52" t="s">
        <v>183</v>
      </c>
      <c r="GF37" s="52" t="s">
        <v>183</v>
      </c>
      <c r="GG37" s="52" t="s">
        <v>183</v>
      </c>
      <c r="GH37" s="52" t="s">
        <v>183</v>
      </c>
      <c r="GI37" s="53" t="s">
        <v>183</v>
      </c>
      <c r="GJ37" s="51">
        <v>13.3055048503</v>
      </c>
      <c r="GK37" s="51">
        <v>9.6651963372719987</v>
      </c>
      <c r="GL37" s="52">
        <v>11.508519993257771</v>
      </c>
      <c r="GM37" s="52">
        <v>13.3055048503</v>
      </c>
      <c r="GN37" s="52" t="s">
        <v>30</v>
      </c>
      <c r="GO37" s="52" t="s">
        <v>30</v>
      </c>
      <c r="GP37" s="51" t="s">
        <v>30</v>
      </c>
      <c r="GQ37" s="52" t="s">
        <v>30</v>
      </c>
      <c r="GR37" s="52" t="s">
        <v>30</v>
      </c>
      <c r="GS37" s="52" t="s">
        <v>30</v>
      </c>
      <c r="GT37" s="52" t="s">
        <v>30</v>
      </c>
      <c r="GU37" s="51" t="s">
        <v>30</v>
      </c>
      <c r="GV37" s="52" t="s">
        <v>30</v>
      </c>
      <c r="GW37" s="52" t="s">
        <v>30</v>
      </c>
      <c r="GX37" s="52" t="s">
        <v>30</v>
      </c>
      <c r="GY37" s="52" t="s">
        <v>30</v>
      </c>
      <c r="GZ37" s="51" t="s">
        <v>30</v>
      </c>
      <c r="HA37" s="52" t="s">
        <v>30</v>
      </c>
      <c r="HB37" s="52" t="s">
        <v>30</v>
      </c>
      <c r="HC37" s="52" t="s">
        <v>30</v>
      </c>
      <c r="HD37" s="52" t="s">
        <v>30</v>
      </c>
      <c r="HE37" s="51" t="s">
        <v>30</v>
      </c>
      <c r="HF37" s="52" t="s">
        <v>30</v>
      </c>
      <c r="HG37" s="52" t="s">
        <v>30</v>
      </c>
      <c r="HH37" s="52" t="s">
        <v>30</v>
      </c>
      <c r="HI37" s="52" t="s">
        <v>30</v>
      </c>
      <c r="HJ37" s="53" t="s">
        <v>30</v>
      </c>
      <c r="HK37" s="51" t="s">
        <v>31</v>
      </c>
      <c r="HL37" s="51" t="s">
        <v>31</v>
      </c>
      <c r="HM37" s="52" t="s">
        <v>31</v>
      </c>
      <c r="HN37" s="52" t="s">
        <v>31</v>
      </c>
      <c r="HO37" s="52" t="s">
        <v>31</v>
      </c>
      <c r="HP37" s="52" t="s">
        <v>31</v>
      </c>
      <c r="HQ37" s="51" t="s">
        <v>31</v>
      </c>
      <c r="HR37" s="52" t="s">
        <v>31</v>
      </c>
      <c r="HS37" s="52" t="s">
        <v>31</v>
      </c>
      <c r="HT37" s="52" t="s">
        <v>31</v>
      </c>
      <c r="HU37" s="52" t="s">
        <v>31</v>
      </c>
      <c r="HV37" s="51" t="s">
        <v>31</v>
      </c>
      <c r="HW37" s="52" t="s">
        <v>31</v>
      </c>
      <c r="HX37" s="52" t="s">
        <v>31</v>
      </c>
      <c r="HY37" s="52" t="s">
        <v>31</v>
      </c>
      <c r="HZ37" s="52" t="s">
        <v>31</v>
      </c>
      <c r="IA37" s="51" t="s">
        <v>31</v>
      </c>
      <c r="IB37" s="52" t="s">
        <v>31</v>
      </c>
      <c r="IC37" s="52" t="s">
        <v>31</v>
      </c>
      <c r="ID37" s="52" t="s">
        <v>31</v>
      </c>
      <c r="IE37" s="52" t="s">
        <v>31</v>
      </c>
      <c r="IF37" s="51" t="s">
        <v>31</v>
      </c>
      <c r="IG37" s="52" t="s">
        <v>31</v>
      </c>
      <c r="IH37" s="52" t="s">
        <v>31</v>
      </c>
      <c r="II37" s="52" t="s">
        <v>31</v>
      </c>
      <c r="IJ37" s="52" t="s">
        <v>31</v>
      </c>
      <c r="IK37" s="53" t="s">
        <v>31</v>
      </c>
      <c r="IL37" s="51">
        <v>13.3055048503</v>
      </c>
      <c r="IM37" s="51">
        <v>9.6651963372719987</v>
      </c>
      <c r="IN37" s="52">
        <v>11.508519993257771</v>
      </c>
      <c r="IO37" s="52">
        <v>13.3055048503</v>
      </c>
      <c r="IP37" s="52" t="s">
        <v>30</v>
      </c>
      <c r="IQ37" s="52" t="s">
        <v>30</v>
      </c>
      <c r="IR37" s="51" t="s">
        <v>30</v>
      </c>
      <c r="IS37" s="52" t="s">
        <v>30</v>
      </c>
      <c r="IT37" s="52" t="s">
        <v>30</v>
      </c>
      <c r="IU37" s="52" t="s">
        <v>30</v>
      </c>
      <c r="IV37" s="52" t="s">
        <v>30</v>
      </c>
      <c r="IW37" s="51" t="s">
        <v>30</v>
      </c>
      <c r="IX37" s="52" t="s">
        <v>30</v>
      </c>
      <c r="IY37" s="52" t="s">
        <v>30</v>
      </c>
      <c r="IZ37" s="52" t="s">
        <v>30</v>
      </c>
      <c r="JA37" s="52" t="s">
        <v>30</v>
      </c>
      <c r="JB37" s="51" t="s">
        <v>30</v>
      </c>
      <c r="JC37" s="52" t="s">
        <v>30</v>
      </c>
      <c r="JD37" s="52" t="s">
        <v>30</v>
      </c>
      <c r="JE37" s="52" t="s">
        <v>30</v>
      </c>
      <c r="JF37" s="52" t="s">
        <v>30</v>
      </c>
      <c r="JG37" s="51" t="s">
        <v>30</v>
      </c>
      <c r="JH37" s="52" t="s">
        <v>30</v>
      </c>
      <c r="JI37" s="52" t="s">
        <v>30</v>
      </c>
      <c r="JJ37" s="52" t="s">
        <v>30</v>
      </c>
      <c r="JK37" s="52" t="s">
        <v>30</v>
      </c>
      <c r="JL37" s="53" t="s">
        <v>30</v>
      </c>
    </row>
    <row r="38" spans="1:272" s="61" customFormat="1" outlineLevel="1" x14ac:dyDescent="0.25">
      <c r="A38" s="46" t="s">
        <v>122</v>
      </c>
      <c r="B38" s="46" t="s">
        <v>13</v>
      </c>
      <c r="C38" s="51">
        <v>1.5681E-2</v>
      </c>
      <c r="D38" s="51">
        <v>1.29414E-2</v>
      </c>
      <c r="E38" s="52">
        <v>1.1856E-2</v>
      </c>
      <c r="F38" s="52">
        <v>1.5681E-2</v>
      </c>
      <c r="G38" s="52">
        <v>1.18101E-2</v>
      </c>
      <c r="H38" s="52">
        <v>7.9392000000000004E-3</v>
      </c>
      <c r="I38" s="51">
        <v>4.0683000000000004E-3</v>
      </c>
      <c r="J38" s="52">
        <v>3.9298800000000002E-3</v>
      </c>
      <c r="K38" s="52">
        <v>3.79146E-3</v>
      </c>
      <c r="L38" s="52">
        <v>3.6530399999999998E-3</v>
      </c>
      <c r="M38" s="52">
        <v>3.5146199999999996E-3</v>
      </c>
      <c r="N38" s="51">
        <v>3.3762000000000002E-3</v>
      </c>
      <c r="O38" s="52">
        <v>3.3438400000000003E-3</v>
      </c>
      <c r="P38" s="52">
        <v>3.3114800000000003E-3</v>
      </c>
      <c r="Q38" s="52">
        <v>3.2791200000000004E-3</v>
      </c>
      <c r="R38" s="52">
        <v>3.2467600000000004E-3</v>
      </c>
      <c r="S38" s="51">
        <v>3.2144000000000001E-3</v>
      </c>
      <c r="T38" s="52">
        <v>3.1308199999999999E-3</v>
      </c>
      <c r="U38" s="52">
        <v>3.0472399999999997E-3</v>
      </c>
      <c r="V38" s="52">
        <v>2.9636599999999995E-3</v>
      </c>
      <c r="W38" s="52">
        <v>2.8800799999999993E-3</v>
      </c>
      <c r="X38" s="51">
        <v>2.7964999999999999E-3</v>
      </c>
      <c r="Y38" s="52">
        <v>2.7298599999999998E-3</v>
      </c>
      <c r="Z38" s="52">
        <v>2.6632199999999996E-3</v>
      </c>
      <c r="AA38" s="52">
        <v>2.5965799999999994E-3</v>
      </c>
      <c r="AB38" s="52">
        <v>2.5299399999999992E-3</v>
      </c>
      <c r="AC38" s="53">
        <v>2.4632999999999999E-3</v>
      </c>
      <c r="AD38" s="51" t="s">
        <v>182</v>
      </c>
      <c r="AE38" s="51" t="s">
        <v>182</v>
      </c>
      <c r="AF38" s="52" t="s">
        <v>182</v>
      </c>
      <c r="AG38" s="52" t="s">
        <v>182</v>
      </c>
      <c r="AH38" s="52" t="s">
        <v>182</v>
      </c>
      <c r="AI38" s="52" t="s">
        <v>182</v>
      </c>
      <c r="AJ38" s="51" t="s">
        <v>182</v>
      </c>
      <c r="AK38" s="52" t="s">
        <v>182</v>
      </c>
      <c r="AL38" s="52" t="s">
        <v>182</v>
      </c>
      <c r="AM38" s="52" t="s">
        <v>182</v>
      </c>
      <c r="AN38" s="52" t="s">
        <v>182</v>
      </c>
      <c r="AO38" s="51" t="s">
        <v>182</v>
      </c>
      <c r="AP38" s="52" t="s">
        <v>182</v>
      </c>
      <c r="AQ38" s="52" t="s">
        <v>182</v>
      </c>
      <c r="AR38" s="52" t="s">
        <v>182</v>
      </c>
      <c r="AS38" s="52" t="s">
        <v>182</v>
      </c>
      <c r="AT38" s="51" t="s">
        <v>182</v>
      </c>
      <c r="AU38" s="52" t="s">
        <v>182</v>
      </c>
      <c r="AV38" s="52" t="s">
        <v>182</v>
      </c>
      <c r="AW38" s="52" t="s">
        <v>182</v>
      </c>
      <c r="AX38" s="52" t="s">
        <v>182</v>
      </c>
      <c r="AY38" s="51" t="s">
        <v>182</v>
      </c>
      <c r="AZ38" s="52" t="s">
        <v>182</v>
      </c>
      <c r="BA38" s="52" t="s">
        <v>182</v>
      </c>
      <c r="BB38" s="52" t="s">
        <v>182</v>
      </c>
      <c r="BC38" s="52" t="s">
        <v>182</v>
      </c>
      <c r="BD38" s="53" t="s">
        <v>182</v>
      </c>
      <c r="BE38" s="51">
        <v>6.1073979999999999</v>
      </c>
      <c r="BF38" s="51">
        <v>4.1119870000000001</v>
      </c>
      <c r="BG38" s="52">
        <v>4.663151</v>
      </c>
      <c r="BH38" s="52">
        <v>6.1073979999999999</v>
      </c>
      <c r="BI38" s="52">
        <v>5.2402256666666664</v>
      </c>
      <c r="BJ38" s="52">
        <v>4.373053333333333</v>
      </c>
      <c r="BK38" s="51">
        <v>3.505881</v>
      </c>
      <c r="BL38" s="52">
        <v>3.3865961000000002</v>
      </c>
      <c r="BM38" s="52">
        <v>3.2673112000000004</v>
      </c>
      <c r="BN38" s="52">
        <v>3.1480263000000006</v>
      </c>
      <c r="BO38" s="52">
        <v>3.0287414000000008</v>
      </c>
      <c r="BP38" s="51">
        <v>2.9094565000000001</v>
      </c>
      <c r="BQ38" s="52">
        <v>2.8815681</v>
      </c>
      <c r="BR38" s="52">
        <v>2.8536796999999998</v>
      </c>
      <c r="BS38" s="52">
        <v>2.8257912999999997</v>
      </c>
      <c r="BT38" s="52">
        <v>2.7979028999999995</v>
      </c>
      <c r="BU38" s="51">
        <v>2.7700144999999998</v>
      </c>
      <c r="BV38" s="52">
        <v>2.6979947200000001</v>
      </c>
      <c r="BW38" s="52">
        <v>2.6259749400000003</v>
      </c>
      <c r="BX38" s="52">
        <v>2.5539551600000006</v>
      </c>
      <c r="BY38" s="52">
        <v>2.4819353800000008</v>
      </c>
      <c r="BZ38" s="51">
        <v>2.4099156000000002</v>
      </c>
      <c r="CA38" s="52">
        <v>2.35249438</v>
      </c>
      <c r="CB38" s="52">
        <v>2.2950731599999998</v>
      </c>
      <c r="CC38" s="52">
        <v>2.2376519399999997</v>
      </c>
      <c r="CD38" s="52">
        <v>2.1802307199999995</v>
      </c>
      <c r="CE38" s="53">
        <v>2.1228094999999998</v>
      </c>
      <c r="CF38" s="51" t="s">
        <v>183</v>
      </c>
      <c r="CG38" s="51" t="s">
        <v>183</v>
      </c>
      <c r="CH38" s="52" t="s">
        <v>183</v>
      </c>
      <c r="CI38" s="52" t="s">
        <v>183</v>
      </c>
      <c r="CJ38" s="52" t="s">
        <v>183</v>
      </c>
      <c r="CK38" s="52" t="s">
        <v>183</v>
      </c>
      <c r="CL38" s="51" t="s">
        <v>183</v>
      </c>
      <c r="CM38" s="52" t="s">
        <v>183</v>
      </c>
      <c r="CN38" s="52" t="s">
        <v>183</v>
      </c>
      <c r="CO38" s="52" t="s">
        <v>183</v>
      </c>
      <c r="CP38" s="52" t="s">
        <v>183</v>
      </c>
      <c r="CQ38" s="51" t="s">
        <v>183</v>
      </c>
      <c r="CR38" s="52" t="s">
        <v>183</v>
      </c>
      <c r="CS38" s="52" t="s">
        <v>183</v>
      </c>
      <c r="CT38" s="52" t="s">
        <v>183</v>
      </c>
      <c r="CU38" s="52" t="s">
        <v>183</v>
      </c>
      <c r="CV38" s="51" t="s">
        <v>183</v>
      </c>
      <c r="CW38" s="52" t="s">
        <v>183</v>
      </c>
      <c r="CX38" s="52" t="s">
        <v>183</v>
      </c>
      <c r="CY38" s="52" t="s">
        <v>183</v>
      </c>
      <c r="CZ38" s="52" t="s">
        <v>183</v>
      </c>
      <c r="DA38" s="51" t="s">
        <v>183</v>
      </c>
      <c r="DB38" s="52" t="s">
        <v>183</v>
      </c>
      <c r="DC38" s="52" t="s">
        <v>183</v>
      </c>
      <c r="DD38" s="52" t="s">
        <v>183</v>
      </c>
      <c r="DE38" s="52" t="s">
        <v>183</v>
      </c>
      <c r="DF38" s="53" t="s">
        <v>183</v>
      </c>
      <c r="DG38" s="51" t="s">
        <v>183</v>
      </c>
      <c r="DH38" s="51" t="s">
        <v>183</v>
      </c>
      <c r="DI38" s="52" t="s">
        <v>183</v>
      </c>
      <c r="DJ38" s="52" t="s">
        <v>183</v>
      </c>
      <c r="DK38" s="52" t="s">
        <v>183</v>
      </c>
      <c r="DL38" s="52" t="s">
        <v>183</v>
      </c>
      <c r="DM38" s="51" t="s">
        <v>183</v>
      </c>
      <c r="DN38" s="52" t="s">
        <v>183</v>
      </c>
      <c r="DO38" s="52" t="s">
        <v>183</v>
      </c>
      <c r="DP38" s="52" t="s">
        <v>183</v>
      </c>
      <c r="DQ38" s="52" t="s">
        <v>183</v>
      </c>
      <c r="DR38" s="51" t="s">
        <v>183</v>
      </c>
      <c r="DS38" s="52" t="s">
        <v>183</v>
      </c>
      <c r="DT38" s="52" t="s">
        <v>183</v>
      </c>
      <c r="DU38" s="52" t="s">
        <v>183</v>
      </c>
      <c r="DV38" s="52" t="s">
        <v>183</v>
      </c>
      <c r="DW38" s="51" t="s">
        <v>183</v>
      </c>
      <c r="DX38" s="52" t="s">
        <v>183</v>
      </c>
      <c r="DY38" s="52" t="s">
        <v>183</v>
      </c>
      <c r="DZ38" s="52" t="s">
        <v>183</v>
      </c>
      <c r="EA38" s="52" t="s">
        <v>183</v>
      </c>
      <c r="EB38" s="51" t="s">
        <v>183</v>
      </c>
      <c r="EC38" s="52" t="s">
        <v>183</v>
      </c>
      <c r="ED38" s="52" t="s">
        <v>183</v>
      </c>
      <c r="EE38" s="52" t="s">
        <v>183</v>
      </c>
      <c r="EF38" s="52" t="s">
        <v>183</v>
      </c>
      <c r="EG38" s="53" t="s">
        <v>183</v>
      </c>
      <c r="EH38" s="51" t="s">
        <v>183</v>
      </c>
      <c r="EI38" s="51" t="s">
        <v>183</v>
      </c>
      <c r="EJ38" s="52" t="s">
        <v>183</v>
      </c>
      <c r="EK38" s="52" t="s">
        <v>183</v>
      </c>
      <c r="EL38" s="52" t="s">
        <v>183</v>
      </c>
      <c r="EM38" s="52" t="s">
        <v>183</v>
      </c>
      <c r="EN38" s="51" t="s">
        <v>183</v>
      </c>
      <c r="EO38" s="52" t="s">
        <v>183</v>
      </c>
      <c r="EP38" s="52" t="s">
        <v>183</v>
      </c>
      <c r="EQ38" s="52" t="s">
        <v>183</v>
      </c>
      <c r="ER38" s="52" t="s">
        <v>183</v>
      </c>
      <c r="ES38" s="51" t="s">
        <v>183</v>
      </c>
      <c r="ET38" s="52" t="s">
        <v>183</v>
      </c>
      <c r="EU38" s="52" t="s">
        <v>183</v>
      </c>
      <c r="EV38" s="52" t="s">
        <v>183</v>
      </c>
      <c r="EW38" s="52" t="s">
        <v>183</v>
      </c>
      <c r="EX38" s="51" t="s">
        <v>183</v>
      </c>
      <c r="EY38" s="52" t="s">
        <v>183</v>
      </c>
      <c r="EZ38" s="52" t="s">
        <v>183</v>
      </c>
      <c r="FA38" s="52" t="s">
        <v>183</v>
      </c>
      <c r="FB38" s="52" t="s">
        <v>183</v>
      </c>
      <c r="FC38" s="51" t="s">
        <v>183</v>
      </c>
      <c r="FD38" s="52" t="s">
        <v>183</v>
      </c>
      <c r="FE38" s="52" t="s">
        <v>183</v>
      </c>
      <c r="FF38" s="52" t="s">
        <v>183</v>
      </c>
      <c r="FG38" s="52" t="s">
        <v>183</v>
      </c>
      <c r="FH38" s="53" t="s">
        <v>183</v>
      </c>
      <c r="FI38" s="51" t="s">
        <v>183</v>
      </c>
      <c r="FJ38" s="51" t="s">
        <v>183</v>
      </c>
      <c r="FK38" s="52" t="s">
        <v>183</v>
      </c>
      <c r="FL38" s="52" t="s">
        <v>183</v>
      </c>
      <c r="FM38" s="52" t="s">
        <v>183</v>
      </c>
      <c r="FN38" s="52" t="s">
        <v>183</v>
      </c>
      <c r="FO38" s="51" t="s">
        <v>183</v>
      </c>
      <c r="FP38" s="52" t="s">
        <v>183</v>
      </c>
      <c r="FQ38" s="52" t="s">
        <v>183</v>
      </c>
      <c r="FR38" s="52" t="s">
        <v>183</v>
      </c>
      <c r="FS38" s="52" t="s">
        <v>183</v>
      </c>
      <c r="FT38" s="51" t="s">
        <v>183</v>
      </c>
      <c r="FU38" s="52" t="s">
        <v>183</v>
      </c>
      <c r="FV38" s="52" t="s">
        <v>183</v>
      </c>
      <c r="FW38" s="52" t="s">
        <v>183</v>
      </c>
      <c r="FX38" s="52" t="s">
        <v>183</v>
      </c>
      <c r="FY38" s="51" t="s">
        <v>183</v>
      </c>
      <c r="FZ38" s="52" t="s">
        <v>183</v>
      </c>
      <c r="GA38" s="52" t="s">
        <v>183</v>
      </c>
      <c r="GB38" s="52" t="s">
        <v>183</v>
      </c>
      <c r="GC38" s="52" t="s">
        <v>183</v>
      </c>
      <c r="GD38" s="51" t="s">
        <v>183</v>
      </c>
      <c r="GE38" s="52" t="s">
        <v>183</v>
      </c>
      <c r="GF38" s="52" t="s">
        <v>183</v>
      </c>
      <c r="GG38" s="52" t="s">
        <v>183</v>
      </c>
      <c r="GH38" s="52" t="s">
        <v>183</v>
      </c>
      <c r="GI38" s="53" t="s">
        <v>183</v>
      </c>
      <c r="GJ38" s="51">
        <v>152.70063099999999</v>
      </c>
      <c r="GK38" s="51">
        <v>102.81261640000001</v>
      </c>
      <c r="GL38" s="52">
        <v>116.590631</v>
      </c>
      <c r="GM38" s="52">
        <v>152.70063099999999</v>
      </c>
      <c r="GN38" s="52">
        <v>131.01745176666665</v>
      </c>
      <c r="GO38" s="52">
        <v>109.33427253333332</v>
      </c>
      <c r="GP38" s="51">
        <v>87.651093299999999</v>
      </c>
      <c r="GQ38" s="52">
        <v>84.668832380000012</v>
      </c>
      <c r="GR38" s="52">
        <v>81.68657146000001</v>
      </c>
      <c r="GS38" s="52">
        <v>78.704310540000023</v>
      </c>
      <c r="GT38" s="52">
        <v>75.722049620000021</v>
      </c>
      <c r="GU38" s="51">
        <v>72.739788700000005</v>
      </c>
      <c r="GV38" s="52">
        <v>72.042546340000001</v>
      </c>
      <c r="GW38" s="52">
        <v>71.345303979999983</v>
      </c>
      <c r="GX38" s="52">
        <v>70.648061619999993</v>
      </c>
      <c r="GY38" s="52">
        <v>69.950819259999989</v>
      </c>
      <c r="GZ38" s="51">
        <v>69.253576899999999</v>
      </c>
      <c r="HA38" s="52">
        <v>67.452998819999991</v>
      </c>
      <c r="HB38" s="52">
        <v>65.652420740000011</v>
      </c>
      <c r="HC38" s="52">
        <v>63.85184266000001</v>
      </c>
      <c r="HD38" s="52">
        <v>62.051264580000016</v>
      </c>
      <c r="HE38" s="51">
        <v>60.250686500000008</v>
      </c>
      <c r="HF38" s="52">
        <v>58.815089360000002</v>
      </c>
      <c r="HG38" s="52">
        <v>57.379492219999996</v>
      </c>
      <c r="HH38" s="52">
        <v>55.943895079999997</v>
      </c>
      <c r="HI38" s="52">
        <v>54.508297939999991</v>
      </c>
      <c r="HJ38" s="53">
        <v>53.0727008</v>
      </c>
      <c r="HK38" s="51" t="s">
        <v>31</v>
      </c>
      <c r="HL38" s="51" t="s">
        <v>31</v>
      </c>
      <c r="HM38" s="52" t="s">
        <v>31</v>
      </c>
      <c r="HN38" s="52" t="s">
        <v>31</v>
      </c>
      <c r="HO38" s="52" t="s">
        <v>31</v>
      </c>
      <c r="HP38" s="52" t="s">
        <v>31</v>
      </c>
      <c r="HQ38" s="51" t="s">
        <v>31</v>
      </c>
      <c r="HR38" s="52" t="s">
        <v>31</v>
      </c>
      <c r="HS38" s="52" t="s">
        <v>31</v>
      </c>
      <c r="HT38" s="52" t="s">
        <v>31</v>
      </c>
      <c r="HU38" s="52" t="s">
        <v>31</v>
      </c>
      <c r="HV38" s="51" t="s">
        <v>31</v>
      </c>
      <c r="HW38" s="52" t="s">
        <v>31</v>
      </c>
      <c r="HX38" s="52" t="s">
        <v>31</v>
      </c>
      <c r="HY38" s="52" t="s">
        <v>31</v>
      </c>
      <c r="HZ38" s="52" t="s">
        <v>31</v>
      </c>
      <c r="IA38" s="51" t="s">
        <v>31</v>
      </c>
      <c r="IB38" s="52" t="s">
        <v>31</v>
      </c>
      <c r="IC38" s="52" t="s">
        <v>31</v>
      </c>
      <c r="ID38" s="52" t="s">
        <v>31</v>
      </c>
      <c r="IE38" s="52" t="s">
        <v>31</v>
      </c>
      <c r="IF38" s="51" t="s">
        <v>31</v>
      </c>
      <c r="IG38" s="52" t="s">
        <v>31</v>
      </c>
      <c r="IH38" s="52" t="s">
        <v>31</v>
      </c>
      <c r="II38" s="52" t="s">
        <v>31</v>
      </c>
      <c r="IJ38" s="52" t="s">
        <v>31</v>
      </c>
      <c r="IK38" s="53" t="s">
        <v>31</v>
      </c>
      <c r="IL38" s="51">
        <v>152.70063099999999</v>
      </c>
      <c r="IM38" s="51">
        <v>102.81261640000001</v>
      </c>
      <c r="IN38" s="52">
        <v>116.590631</v>
      </c>
      <c r="IO38" s="52">
        <v>152.70063099999999</v>
      </c>
      <c r="IP38" s="52">
        <v>131.01745176666665</v>
      </c>
      <c r="IQ38" s="52">
        <v>109.33427253333332</v>
      </c>
      <c r="IR38" s="51">
        <v>87.651093299999999</v>
      </c>
      <c r="IS38" s="52">
        <v>84.668832380000012</v>
      </c>
      <c r="IT38" s="52">
        <v>81.68657146000001</v>
      </c>
      <c r="IU38" s="52">
        <v>78.704310540000023</v>
      </c>
      <c r="IV38" s="52">
        <v>75.722049620000021</v>
      </c>
      <c r="IW38" s="51">
        <v>72.739788700000005</v>
      </c>
      <c r="IX38" s="52">
        <v>72.042546340000001</v>
      </c>
      <c r="IY38" s="52">
        <v>71.345303979999983</v>
      </c>
      <c r="IZ38" s="52">
        <v>70.648061619999993</v>
      </c>
      <c r="JA38" s="52">
        <v>69.950819259999989</v>
      </c>
      <c r="JB38" s="51">
        <v>69.253576899999999</v>
      </c>
      <c r="JC38" s="52">
        <v>67.452998819999991</v>
      </c>
      <c r="JD38" s="52">
        <v>65.652420740000011</v>
      </c>
      <c r="JE38" s="52">
        <v>63.85184266000001</v>
      </c>
      <c r="JF38" s="52">
        <v>62.051264580000016</v>
      </c>
      <c r="JG38" s="51">
        <v>60.250686500000008</v>
      </c>
      <c r="JH38" s="52">
        <v>58.815089360000002</v>
      </c>
      <c r="JI38" s="52">
        <v>57.379492219999996</v>
      </c>
      <c r="JJ38" s="52">
        <v>55.943895079999997</v>
      </c>
      <c r="JK38" s="52">
        <v>54.508297939999991</v>
      </c>
      <c r="JL38" s="53">
        <v>53.0727008</v>
      </c>
    </row>
    <row r="39" spans="1:272" s="61" customFormat="1" outlineLevel="1" x14ac:dyDescent="0.25">
      <c r="A39" s="46" t="s">
        <v>123</v>
      </c>
      <c r="B39" s="46" t="s">
        <v>13</v>
      </c>
      <c r="C39" s="51" t="s">
        <v>31</v>
      </c>
      <c r="D39" s="51" t="s">
        <v>31</v>
      </c>
      <c r="E39" s="52" t="s">
        <v>31</v>
      </c>
      <c r="F39" s="52" t="s">
        <v>31</v>
      </c>
      <c r="G39" s="52" t="s">
        <v>31</v>
      </c>
      <c r="H39" s="52" t="s">
        <v>31</v>
      </c>
      <c r="I39" s="51" t="s">
        <v>31</v>
      </c>
      <c r="J39" s="52" t="s">
        <v>31</v>
      </c>
      <c r="K39" s="52" t="s">
        <v>31</v>
      </c>
      <c r="L39" s="52" t="s">
        <v>31</v>
      </c>
      <c r="M39" s="52" t="s">
        <v>31</v>
      </c>
      <c r="N39" s="51" t="s">
        <v>31</v>
      </c>
      <c r="O39" s="52" t="s">
        <v>31</v>
      </c>
      <c r="P39" s="52" t="s">
        <v>31</v>
      </c>
      <c r="Q39" s="52" t="s">
        <v>31</v>
      </c>
      <c r="R39" s="52" t="s">
        <v>31</v>
      </c>
      <c r="S39" s="51" t="s">
        <v>31</v>
      </c>
      <c r="T39" s="52" t="s">
        <v>31</v>
      </c>
      <c r="U39" s="52" t="s">
        <v>31</v>
      </c>
      <c r="V39" s="52" t="s">
        <v>31</v>
      </c>
      <c r="W39" s="52" t="s">
        <v>31</v>
      </c>
      <c r="X39" s="51" t="s">
        <v>31</v>
      </c>
      <c r="Y39" s="52" t="s">
        <v>31</v>
      </c>
      <c r="Z39" s="52" t="s">
        <v>31</v>
      </c>
      <c r="AA39" s="52" t="s">
        <v>31</v>
      </c>
      <c r="AB39" s="52" t="s">
        <v>31</v>
      </c>
      <c r="AC39" s="53" t="s">
        <v>31</v>
      </c>
      <c r="AD39" s="51" t="s">
        <v>182</v>
      </c>
      <c r="AE39" s="51" t="s">
        <v>182</v>
      </c>
      <c r="AF39" s="52" t="s">
        <v>182</v>
      </c>
      <c r="AG39" s="52" t="s">
        <v>182</v>
      </c>
      <c r="AH39" s="52" t="s">
        <v>182</v>
      </c>
      <c r="AI39" s="52" t="s">
        <v>182</v>
      </c>
      <c r="AJ39" s="51" t="s">
        <v>182</v>
      </c>
      <c r="AK39" s="52" t="s">
        <v>182</v>
      </c>
      <c r="AL39" s="52" t="s">
        <v>182</v>
      </c>
      <c r="AM39" s="52" t="s">
        <v>182</v>
      </c>
      <c r="AN39" s="52" t="s">
        <v>182</v>
      </c>
      <c r="AO39" s="51" t="s">
        <v>182</v>
      </c>
      <c r="AP39" s="52" t="s">
        <v>182</v>
      </c>
      <c r="AQ39" s="52" t="s">
        <v>182</v>
      </c>
      <c r="AR39" s="52" t="s">
        <v>182</v>
      </c>
      <c r="AS39" s="52" t="s">
        <v>182</v>
      </c>
      <c r="AT39" s="51" t="s">
        <v>182</v>
      </c>
      <c r="AU39" s="52" t="s">
        <v>182</v>
      </c>
      <c r="AV39" s="52" t="s">
        <v>182</v>
      </c>
      <c r="AW39" s="52" t="s">
        <v>182</v>
      </c>
      <c r="AX39" s="52" t="s">
        <v>182</v>
      </c>
      <c r="AY39" s="51" t="s">
        <v>182</v>
      </c>
      <c r="AZ39" s="52" t="s">
        <v>182</v>
      </c>
      <c r="BA39" s="52" t="s">
        <v>182</v>
      </c>
      <c r="BB39" s="52" t="s">
        <v>182</v>
      </c>
      <c r="BC39" s="52" t="s">
        <v>182</v>
      </c>
      <c r="BD39" s="53" t="s">
        <v>182</v>
      </c>
      <c r="BE39" s="51" t="s">
        <v>31</v>
      </c>
      <c r="BF39" s="51" t="s">
        <v>31</v>
      </c>
      <c r="BG39" s="52" t="s">
        <v>31</v>
      </c>
      <c r="BH39" s="52" t="s">
        <v>31</v>
      </c>
      <c r="BI39" s="52" t="s">
        <v>31</v>
      </c>
      <c r="BJ39" s="52" t="s">
        <v>31</v>
      </c>
      <c r="BK39" s="51" t="s">
        <v>31</v>
      </c>
      <c r="BL39" s="52" t="s">
        <v>31</v>
      </c>
      <c r="BM39" s="52" t="s">
        <v>31</v>
      </c>
      <c r="BN39" s="52" t="s">
        <v>31</v>
      </c>
      <c r="BO39" s="52" t="s">
        <v>31</v>
      </c>
      <c r="BP39" s="51" t="s">
        <v>31</v>
      </c>
      <c r="BQ39" s="52" t="s">
        <v>31</v>
      </c>
      <c r="BR39" s="52" t="s">
        <v>31</v>
      </c>
      <c r="BS39" s="52" t="s">
        <v>31</v>
      </c>
      <c r="BT39" s="52" t="s">
        <v>31</v>
      </c>
      <c r="BU39" s="51" t="s">
        <v>31</v>
      </c>
      <c r="BV39" s="52" t="s">
        <v>31</v>
      </c>
      <c r="BW39" s="52" t="s">
        <v>31</v>
      </c>
      <c r="BX39" s="52" t="s">
        <v>31</v>
      </c>
      <c r="BY39" s="52" t="s">
        <v>31</v>
      </c>
      <c r="BZ39" s="51" t="s">
        <v>31</v>
      </c>
      <c r="CA39" s="52" t="s">
        <v>31</v>
      </c>
      <c r="CB39" s="52" t="s">
        <v>31</v>
      </c>
      <c r="CC39" s="52" t="s">
        <v>31</v>
      </c>
      <c r="CD39" s="52" t="s">
        <v>31</v>
      </c>
      <c r="CE39" s="53" t="s">
        <v>31</v>
      </c>
      <c r="CF39" s="51" t="s">
        <v>31</v>
      </c>
      <c r="CG39" s="51" t="s">
        <v>31</v>
      </c>
      <c r="CH39" s="52" t="s">
        <v>31</v>
      </c>
      <c r="CI39" s="52" t="s">
        <v>31</v>
      </c>
      <c r="CJ39" s="52" t="s">
        <v>31</v>
      </c>
      <c r="CK39" s="52" t="s">
        <v>31</v>
      </c>
      <c r="CL39" s="51" t="s">
        <v>31</v>
      </c>
      <c r="CM39" s="52" t="s">
        <v>31</v>
      </c>
      <c r="CN39" s="52" t="s">
        <v>31</v>
      </c>
      <c r="CO39" s="52" t="s">
        <v>31</v>
      </c>
      <c r="CP39" s="52" t="s">
        <v>31</v>
      </c>
      <c r="CQ39" s="51" t="s">
        <v>31</v>
      </c>
      <c r="CR39" s="52" t="s">
        <v>31</v>
      </c>
      <c r="CS39" s="52" t="s">
        <v>31</v>
      </c>
      <c r="CT39" s="52" t="s">
        <v>31</v>
      </c>
      <c r="CU39" s="52" t="s">
        <v>31</v>
      </c>
      <c r="CV39" s="51" t="s">
        <v>31</v>
      </c>
      <c r="CW39" s="52" t="s">
        <v>31</v>
      </c>
      <c r="CX39" s="52" t="s">
        <v>31</v>
      </c>
      <c r="CY39" s="52" t="s">
        <v>31</v>
      </c>
      <c r="CZ39" s="52" t="s">
        <v>31</v>
      </c>
      <c r="DA39" s="51" t="s">
        <v>31</v>
      </c>
      <c r="DB39" s="52" t="s">
        <v>31</v>
      </c>
      <c r="DC39" s="52" t="s">
        <v>31</v>
      </c>
      <c r="DD39" s="52" t="s">
        <v>31</v>
      </c>
      <c r="DE39" s="52" t="s">
        <v>31</v>
      </c>
      <c r="DF39" s="53" t="s">
        <v>31</v>
      </c>
      <c r="DG39" s="51" t="s">
        <v>31</v>
      </c>
      <c r="DH39" s="51" t="s">
        <v>31</v>
      </c>
      <c r="DI39" s="52" t="s">
        <v>31</v>
      </c>
      <c r="DJ39" s="52" t="s">
        <v>31</v>
      </c>
      <c r="DK39" s="52" t="s">
        <v>31</v>
      </c>
      <c r="DL39" s="52" t="s">
        <v>31</v>
      </c>
      <c r="DM39" s="51" t="s">
        <v>31</v>
      </c>
      <c r="DN39" s="52" t="s">
        <v>31</v>
      </c>
      <c r="DO39" s="52" t="s">
        <v>31</v>
      </c>
      <c r="DP39" s="52" t="s">
        <v>31</v>
      </c>
      <c r="DQ39" s="52" t="s">
        <v>31</v>
      </c>
      <c r="DR39" s="51" t="s">
        <v>31</v>
      </c>
      <c r="DS39" s="52" t="s">
        <v>31</v>
      </c>
      <c r="DT39" s="52" t="s">
        <v>31</v>
      </c>
      <c r="DU39" s="52" t="s">
        <v>31</v>
      </c>
      <c r="DV39" s="52" t="s">
        <v>31</v>
      </c>
      <c r="DW39" s="51" t="s">
        <v>31</v>
      </c>
      <c r="DX39" s="52" t="s">
        <v>31</v>
      </c>
      <c r="DY39" s="52" t="s">
        <v>31</v>
      </c>
      <c r="DZ39" s="52" t="s">
        <v>31</v>
      </c>
      <c r="EA39" s="52" t="s">
        <v>31</v>
      </c>
      <c r="EB39" s="51" t="s">
        <v>31</v>
      </c>
      <c r="EC39" s="52" t="s">
        <v>31</v>
      </c>
      <c r="ED39" s="52" t="s">
        <v>31</v>
      </c>
      <c r="EE39" s="52" t="s">
        <v>31</v>
      </c>
      <c r="EF39" s="52" t="s">
        <v>31</v>
      </c>
      <c r="EG39" s="53" t="s">
        <v>31</v>
      </c>
      <c r="EH39" s="51" t="s">
        <v>31</v>
      </c>
      <c r="EI39" s="51" t="s">
        <v>31</v>
      </c>
      <c r="EJ39" s="52" t="s">
        <v>31</v>
      </c>
      <c r="EK39" s="52" t="s">
        <v>31</v>
      </c>
      <c r="EL39" s="52" t="s">
        <v>31</v>
      </c>
      <c r="EM39" s="52" t="s">
        <v>31</v>
      </c>
      <c r="EN39" s="51" t="s">
        <v>31</v>
      </c>
      <c r="EO39" s="52" t="s">
        <v>31</v>
      </c>
      <c r="EP39" s="52" t="s">
        <v>31</v>
      </c>
      <c r="EQ39" s="52" t="s">
        <v>31</v>
      </c>
      <c r="ER39" s="52" t="s">
        <v>31</v>
      </c>
      <c r="ES39" s="51" t="s">
        <v>31</v>
      </c>
      <c r="ET39" s="52" t="s">
        <v>31</v>
      </c>
      <c r="EU39" s="52" t="s">
        <v>31</v>
      </c>
      <c r="EV39" s="52" t="s">
        <v>31</v>
      </c>
      <c r="EW39" s="52" t="s">
        <v>31</v>
      </c>
      <c r="EX39" s="51" t="s">
        <v>31</v>
      </c>
      <c r="EY39" s="52" t="s">
        <v>31</v>
      </c>
      <c r="EZ39" s="52" t="s">
        <v>31</v>
      </c>
      <c r="FA39" s="52" t="s">
        <v>31</v>
      </c>
      <c r="FB39" s="52" t="s">
        <v>31</v>
      </c>
      <c r="FC39" s="51" t="s">
        <v>31</v>
      </c>
      <c r="FD39" s="52" t="s">
        <v>31</v>
      </c>
      <c r="FE39" s="52" t="s">
        <v>31</v>
      </c>
      <c r="FF39" s="52" t="s">
        <v>31</v>
      </c>
      <c r="FG39" s="52" t="s">
        <v>31</v>
      </c>
      <c r="FH39" s="53" t="s">
        <v>31</v>
      </c>
      <c r="FI39" s="51" t="s">
        <v>31</v>
      </c>
      <c r="FJ39" s="51" t="s">
        <v>31</v>
      </c>
      <c r="FK39" s="52" t="s">
        <v>31</v>
      </c>
      <c r="FL39" s="52" t="s">
        <v>31</v>
      </c>
      <c r="FM39" s="52" t="s">
        <v>31</v>
      </c>
      <c r="FN39" s="52" t="s">
        <v>31</v>
      </c>
      <c r="FO39" s="51" t="s">
        <v>31</v>
      </c>
      <c r="FP39" s="52" t="s">
        <v>31</v>
      </c>
      <c r="FQ39" s="52" t="s">
        <v>31</v>
      </c>
      <c r="FR39" s="52" t="s">
        <v>31</v>
      </c>
      <c r="FS39" s="52" t="s">
        <v>31</v>
      </c>
      <c r="FT39" s="51" t="s">
        <v>31</v>
      </c>
      <c r="FU39" s="52" t="s">
        <v>31</v>
      </c>
      <c r="FV39" s="52" t="s">
        <v>31</v>
      </c>
      <c r="FW39" s="52" t="s">
        <v>31</v>
      </c>
      <c r="FX39" s="52" t="s">
        <v>31</v>
      </c>
      <c r="FY39" s="51" t="s">
        <v>31</v>
      </c>
      <c r="FZ39" s="52" t="s">
        <v>31</v>
      </c>
      <c r="GA39" s="52" t="s">
        <v>31</v>
      </c>
      <c r="GB39" s="52" t="s">
        <v>31</v>
      </c>
      <c r="GC39" s="52" t="s">
        <v>31</v>
      </c>
      <c r="GD39" s="51" t="s">
        <v>31</v>
      </c>
      <c r="GE39" s="52" t="s">
        <v>31</v>
      </c>
      <c r="GF39" s="52" t="s">
        <v>31</v>
      </c>
      <c r="GG39" s="52" t="s">
        <v>31</v>
      </c>
      <c r="GH39" s="52" t="s">
        <v>31</v>
      </c>
      <c r="GI39" s="53" t="s">
        <v>31</v>
      </c>
      <c r="GJ39" s="51" t="s">
        <v>182</v>
      </c>
      <c r="GK39" s="51" t="s">
        <v>182</v>
      </c>
      <c r="GL39" s="52" t="s">
        <v>182</v>
      </c>
      <c r="GM39" s="52" t="s">
        <v>182</v>
      </c>
      <c r="GN39" s="52" t="s">
        <v>182</v>
      </c>
      <c r="GO39" s="52" t="s">
        <v>182</v>
      </c>
      <c r="GP39" s="51" t="s">
        <v>182</v>
      </c>
      <c r="GQ39" s="52" t="s">
        <v>182</v>
      </c>
      <c r="GR39" s="52" t="s">
        <v>182</v>
      </c>
      <c r="GS39" s="52" t="s">
        <v>182</v>
      </c>
      <c r="GT39" s="52" t="s">
        <v>182</v>
      </c>
      <c r="GU39" s="51" t="s">
        <v>182</v>
      </c>
      <c r="GV39" s="52" t="s">
        <v>182</v>
      </c>
      <c r="GW39" s="52" t="s">
        <v>182</v>
      </c>
      <c r="GX39" s="52" t="s">
        <v>182</v>
      </c>
      <c r="GY39" s="52" t="s">
        <v>182</v>
      </c>
      <c r="GZ39" s="51" t="s">
        <v>182</v>
      </c>
      <c r="HA39" s="52" t="s">
        <v>182</v>
      </c>
      <c r="HB39" s="52" t="s">
        <v>182</v>
      </c>
      <c r="HC39" s="52" t="s">
        <v>182</v>
      </c>
      <c r="HD39" s="52" t="s">
        <v>182</v>
      </c>
      <c r="HE39" s="51" t="s">
        <v>182</v>
      </c>
      <c r="HF39" s="52" t="s">
        <v>182</v>
      </c>
      <c r="HG39" s="52" t="s">
        <v>182</v>
      </c>
      <c r="HH39" s="52" t="s">
        <v>182</v>
      </c>
      <c r="HI39" s="52" t="s">
        <v>182</v>
      </c>
      <c r="HJ39" s="53" t="s">
        <v>182</v>
      </c>
      <c r="HK39" s="51" t="s">
        <v>31</v>
      </c>
      <c r="HL39" s="51" t="s">
        <v>31</v>
      </c>
      <c r="HM39" s="52" t="s">
        <v>31</v>
      </c>
      <c r="HN39" s="52" t="s">
        <v>31</v>
      </c>
      <c r="HO39" s="52" t="s">
        <v>31</v>
      </c>
      <c r="HP39" s="52" t="s">
        <v>31</v>
      </c>
      <c r="HQ39" s="51" t="s">
        <v>31</v>
      </c>
      <c r="HR39" s="52" t="s">
        <v>31</v>
      </c>
      <c r="HS39" s="52" t="s">
        <v>31</v>
      </c>
      <c r="HT39" s="52" t="s">
        <v>31</v>
      </c>
      <c r="HU39" s="52" t="s">
        <v>31</v>
      </c>
      <c r="HV39" s="51" t="s">
        <v>31</v>
      </c>
      <c r="HW39" s="52" t="s">
        <v>31</v>
      </c>
      <c r="HX39" s="52" t="s">
        <v>31</v>
      </c>
      <c r="HY39" s="52" t="s">
        <v>31</v>
      </c>
      <c r="HZ39" s="52" t="s">
        <v>31</v>
      </c>
      <c r="IA39" s="51" t="s">
        <v>31</v>
      </c>
      <c r="IB39" s="52" t="s">
        <v>31</v>
      </c>
      <c r="IC39" s="52" t="s">
        <v>31</v>
      </c>
      <c r="ID39" s="52" t="s">
        <v>31</v>
      </c>
      <c r="IE39" s="52" t="s">
        <v>31</v>
      </c>
      <c r="IF39" s="51" t="s">
        <v>31</v>
      </c>
      <c r="IG39" s="52" t="s">
        <v>31</v>
      </c>
      <c r="IH39" s="52" t="s">
        <v>31</v>
      </c>
      <c r="II39" s="52" t="s">
        <v>31</v>
      </c>
      <c r="IJ39" s="52" t="s">
        <v>31</v>
      </c>
      <c r="IK39" s="53" t="s">
        <v>31</v>
      </c>
      <c r="IL39" s="51" t="s">
        <v>31</v>
      </c>
      <c r="IM39" s="51" t="s">
        <v>31</v>
      </c>
      <c r="IN39" s="52" t="s">
        <v>31</v>
      </c>
      <c r="IO39" s="52" t="s">
        <v>31</v>
      </c>
      <c r="IP39" s="52" t="s">
        <v>31</v>
      </c>
      <c r="IQ39" s="52" t="s">
        <v>31</v>
      </c>
      <c r="IR39" s="51" t="s">
        <v>31</v>
      </c>
      <c r="IS39" s="52" t="s">
        <v>31</v>
      </c>
      <c r="IT39" s="52" t="s">
        <v>31</v>
      </c>
      <c r="IU39" s="52" t="s">
        <v>31</v>
      </c>
      <c r="IV39" s="52" t="s">
        <v>31</v>
      </c>
      <c r="IW39" s="51" t="s">
        <v>31</v>
      </c>
      <c r="IX39" s="52" t="s">
        <v>31</v>
      </c>
      <c r="IY39" s="52" t="s">
        <v>31</v>
      </c>
      <c r="IZ39" s="52" t="s">
        <v>31</v>
      </c>
      <c r="JA39" s="52" t="s">
        <v>31</v>
      </c>
      <c r="JB39" s="51" t="s">
        <v>31</v>
      </c>
      <c r="JC39" s="52" t="s">
        <v>31</v>
      </c>
      <c r="JD39" s="52" t="s">
        <v>31</v>
      </c>
      <c r="JE39" s="52" t="s">
        <v>31</v>
      </c>
      <c r="JF39" s="52" t="s">
        <v>31</v>
      </c>
      <c r="JG39" s="51" t="s">
        <v>31</v>
      </c>
      <c r="JH39" s="52" t="s">
        <v>31</v>
      </c>
      <c r="JI39" s="52" t="s">
        <v>31</v>
      </c>
      <c r="JJ39" s="52" t="s">
        <v>31</v>
      </c>
      <c r="JK39" s="52" t="s">
        <v>31</v>
      </c>
      <c r="JL39" s="53" t="s">
        <v>31</v>
      </c>
    </row>
    <row r="40" spans="1:272" s="61" customFormat="1" ht="22.5" outlineLevel="1" x14ac:dyDescent="0.25">
      <c r="A40" s="46" t="s">
        <v>124</v>
      </c>
      <c r="B40" s="46" t="s">
        <v>13</v>
      </c>
      <c r="C40" s="51">
        <v>1.5681E-2</v>
      </c>
      <c r="D40" s="51">
        <v>1.29414E-2</v>
      </c>
      <c r="E40" s="52">
        <v>1.1856E-2</v>
      </c>
      <c r="F40" s="52">
        <v>1.5681E-2</v>
      </c>
      <c r="G40" s="52">
        <v>1.18101E-2</v>
      </c>
      <c r="H40" s="52">
        <v>7.9392000000000004E-3</v>
      </c>
      <c r="I40" s="51">
        <v>4.0683000000000004E-3</v>
      </c>
      <c r="J40" s="52">
        <v>3.9298800000000002E-3</v>
      </c>
      <c r="K40" s="52">
        <v>3.79146E-3</v>
      </c>
      <c r="L40" s="52">
        <v>3.6530399999999998E-3</v>
      </c>
      <c r="M40" s="52">
        <v>3.5146199999999996E-3</v>
      </c>
      <c r="N40" s="51">
        <v>3.3762000000000002E-3</v>
      </c>
      <c r="O40" s="52">
        <v>3.3438400000000003E-3</v>
      </c>
      <c r="P40" s="52">
        <v>3.3114800000000003E-3</v>
      </c>
      <c r="Q40" s="52">
        <v>3.2791200000000004E-3</v>
      </c>
      <c r="R40" s="52">
        <v>3.2467600000000004E-3</v>
      </c>
      <c r="S40" s="51">
        <v>3.2144000000000001E-3</v>
      </c>
      <c r="T40" s="52">
        <v>3.1308199999999999E-3</v>
      </c>
      <c r="U40" s="52">
        <v>3.0472399999999997E-3</v>
      </c>
      <c r="V40" s="52">
        <v>2.9636599999999995E-3</v>
      </c>
      <c r="W40" s="52">
        <v>2.8800799999999993E-3</v>
      </c>
      <c r="X40" s="51">
        <v>2.7964999999999999E-3</v>
      </c>
      <c r="Y40" s="52">
        <v>2.7298599999999998E-3</v>
      </c>
      <c r="Z40" s="52">
        <v>2.6632199999999996E-3</v>
      </c>
      <c r="AA40" s="52">
        <v>2.5965799999999994E-3</v>
      </c>
      <c r="AB40" s="52">
        <v>2.5299399999999992E-3</v>
      </c>
      <c r="AC40" s="53">
        <v>2.4632999999999999E-3</v>
      </c>
      <c r="AD40" s="51" t="s">
        <v>31</v>
      </c>
      <c r="AE40" s="51" t="s">
        <v>31</v>
      </c>
      <c r="AF40" s="52" t="s">
        <v>31</v>
      </c>
      <c r="AG40" s="52" t="s">
        <v>31</v>
      </c>
      <c r="AH40" s="52" t="s">
        <v>31</v>
      </c>
      <c r="AI40" s="52" t="s">
        <v>31</v>
      </c>
      <c r="AJ40" s="51" t="s">
        <v>31</v>
      </c>
      <c r="AK40" s="52" t="s">
        <v>31</v>
      </c>
      <c r="AL40" s="52" t="s">
        <v>31</v>
      </c>
      <c r="AM40" s="52" t="s">
        <v>31</v>
      </c>
      <c r="AN40" s="52" t="s">
        <v>31</v>
      </c>
      <c r="AO40" s="51" t="s">
        <v>31</v>
      </c>
      <c r="AP40" s="52" t="s">
        <v>31</v>
      </c>
      <c r="AQ40" s="52" t="s">
        <v>31</v>
      </c>
      <c r="AR40" s="52" t="s">
        <v>31</v>
      </c>
      <c r="AS40" s="52" t="s">
        <v>31</v>
      </c>
      <c r="AT40" s="51" t="s">
        <v>31</v>
      </c>
      <c r="AU40" s="52" t="s">
        <v>31</v>
      </c>
      <c r="AV40" s="52" t="s">
        <v>31</v>
      </c>
      <c r="AW40" s="52" t="s">
        <v>31</v>
      </c>
      <c r="AX40" s="52" t="s">
        <v>31</v>
      </c>
      <c r="AY40" s="51" t="s">
        <v>31</v>
      </c>
      <c r="AZ40" s="52" t="s">
        <v>31</v>
      </c>
      <c r="BA40" s="52" t="s">
        <v>31</v>
      </c>
      <c r="BB40" s="52" t="s">
        <v>31</v>
      </c>
      <c r="BC40" s="52" t="s">
        <v>31</v>
      </c>
      <c r="BD40" s="53" t="s">
        <v>31</v>
      </c>
      <c r="BE40" s="51">
        <v>6.1073979999999999</v>
      </c>
      <c r="BF40" s="51">
        <v>4.1119870000000001</v>
      </c>
      <c r="BG40" s="52">
        <v>4.663151</v>
      </c>
      <c r="BH40" s="52">
        <v>6.1073979999999999</v>
      </c>
      <c r="BI40" s="52">
        <v>5.2402256666666664</v>
      </c>
      <c r="BJ40" s="52">
        <v>4.373053333333333</v>
      </c>
      <c r="BK40" s="51">
        <v>3.505881</v>
      </c>
      <c r="BL40" s="52">
        <v>3.3865961000000002</v>
      </c>
      <c r="BM40" s="52">
        <v>3.2673112000000004</v>
      </c>
      <c r="BN40" s="52">
        <v>3.1480263000000006</v>
      </c>
      <c r="BO40" s="52">
        <v>3.0287414000000008</v>
      </c>
      <c r="BP40" s="51">
        <v>2.9094565000000001</v>
      </c>
      <c r="BQ40" s="52">
        <v>2.8815681</v>
      </c>
      <c r="BR40" s="52">
        <v>2.8536796999999998</v>
      </c>
      <c r="BS40" s="52">
        <v>2.8257912999999997</v>
      </c>
      <c r="BT40" s="52">
        <v>2.7979028999999995</v>
      </c>
      <c r="BU40" s="51">
        <v>2.7700144999999998</v>
      </c>
      <c r="BV40" s="52">
        <v>2.6979947200000001</v>
      </c>
      <c r="BW40" s="52">
        <v>2.6259749400000003</v>
      </c>
      <c r="BX40" s="52">
        <v>2.5539551600000006</v>
      </c>
      <c r="BY40" s="52">
        <v>2.4819353800000008</v>
      </c>
      <c r="BZ40" s="51">
        <v>2.4099156000000002</v>
      </c>
      <c r="CA40" s="52">
        <v>2.35249438</v>
      </c>
      <c r="CB40" s="52">
        <v>2.2950731599999998</v>
      </c>
      <c r="CC40" s="52">
        <v>2.2376519399999997</v>
      </c>
      <c r="CD40" s="52">
        <v>2.1802307199999995</v>
      </c>
      <c r="CE40" s="53">
        <v>2.1228094999999998</v>
      </c>
      <c r="CF40" s="51" t="s">
        <v>183</v>
      </c>
      <c r="CG40" s="51" t="s">
        <v>183</v>
      </c>
      <c r="CH40" s="52" t="s">
        <v>183</v>
      </c>
      <c r="CI40" s="52" t="s">
        <v>183</v>
      </c>
      <c r="CJ40" s="52" t="s">
        <v>183</v>
      </c>
      <c r="CK40" s="52" t="s">
        <v>183</v>
      </c>
      <c r="CL40" s="51" t="s">
        <v>183</v>
      </c>
      <c r="CM40" s="52" t="s">
        <v>183</v>
      </c>
      <c r="CN40" s="52" t="s">
        <v>183</v>
      </c>
      <c r="CO40" s="52" t="s">
        <v>183</v>
      </c>
      <c r="CP40" s="52" t="s">
        <v>183</v>
      </c>
      <c r="CQ40" s="51" t="s">
        <v>183</v>
      </c>
      <c r="CR40" s="52" t="s">
        <v>183</v>
      </c>
      <c r="CS40" s="52" t="s">
        <v>183</v>
      </c>
      <c r="CT40" s="52" t="s">
        <v>183</v>
      </c>
      <c r="CU40" s="52" t="s">
        <v>183</v>
      </c>
      <c r="CV40" s="51" t="s">
        <v>183</v>
      </c>
      <c r="CW40" s="52" t="s">
        <v>183</v>
      </c>
      <c r="CX40" s="52" t="s">
        <v>183</v>
      </c>
      <c r="CY40" s="52" t="s">
        <v>183</v>
      </c>
      <c r="CZ40" s="52" t="s">
        <v>183</v>
      </c>
      <c r="DA40" s="51" t="s">
        <v>183</v>
      </c>
      <c r="DB40" s="52" t="s">
        <v>183</v>
      </c>
      <c r="DC40" s="52" t="s">
        <v>183</v>
      </c>
      <c r="DD40" s="52" t="s">
        <v>183</v>
      </c>
      <c r="DE40" s="52" t="s">
        <v>183</v>
      </c>
      <c r="DF40" s="53" t="s">
        <v>183</v>
      </c>
      <c r="DG40" s="51" t="s">
        <v>183</v>
      </c>
      <c r="DH40" s="51" t="s">
        <v>183</v>
      </c>
      <c r="DI40" s="52" t="s">
        <v>183</v>
      </c>
      <c r="DJ40" s="52" t="s">
        <v>183</v>
      </c>
      <c r="DK40" s="52" t="s">
        <v>183</v>
      </c>
      <c r="DL40" s="52" t="s">
        <v>183</v>
      </c>
      <c r="DM40" s="51" t="s">
        <v>183</v>
      </c>
      <c r="DN40" s="52" t="s">
        <v>183</v>
      </c>
      <c r="DO40" s="52" t="s">
        <v>183</v>
      </c>
      <c r="DP40" s="52" t="s">
        <v>183</v>
      </c>
      <c r="DQ40" s="52" t="s">
        <v>183</v>
      </c>
      <c r="DR40" s="51" t="s">
        <v>183</v>
      </c>
      <c r="DS40" s="52" t="s">
        <v>183</v>
      </c>
      <c r="DT40" s="52" t="s">
        <v>183</v>
      </c>
      <c r="DU40" s="52" t="s">
        <v>183</v>
      </c>
      <c r="DV40" s="52" t="s">
        <v>183</v>
      </c>
      <c r="DW40" s="51" t="s">
        <v>183</v>
      </c>
      <c r="DX40" s="52" t="s">
        <v>183</v>
      </c>
      <c r="DY40" s="52" t="s">
        <v>183</v>
      </c>
      <c r="DZ40" s="52" t="s">
        <v>183</v>
      </c>
      <c r="EA40" s="52" t="s">
        <v>183</v>
      </c>
      <c r="EB40" s="51" t="s">
        <v>183</v>
      </c>
      <c r="EC40" s="52" t="s">
        <v>183</v>
      </c>
      <c r="ED40" s="52" t="s">
        <v>183</v>
      </c>
      <c r="EE40" s="52" t="s">
        <v>183</v>
      </c>
      <c r="EF40" s="52" t="s">
        <v>183</v>
      </c>
      <c r="EG40" s="53" t="s">
        <v>183</v>
      </c>
      <c r="EH40" s="51" t="s">
        <v>183</v>
      </c>
      <c r="EI40" s="51" t="s">
        <v>183</v>
      </c>
      <c r="EJ40" s="52" t="s">
        <v>183</v>
      </c>
      <c r="EK40" s="52" t="s">
        <v>183</v>
      </c>
      <c r="EL40" s="52" t="s">
        <v>183</v>
      </c>
      <c r="EM40" s="52" t="s">
        <v>183</v>
      </c>
      <c r="EN40" s="51" t="s">
        <v>183</v>
      </c>
      <c r="EO40" s="52" t="s">
        <v>183</v>
      </c>
      <c r="EP40" s="52" t="s">
        <v>183</v>
      </c>
      <c r="EQ40" s="52" t="s">
        <v>183</v>
      </c>
      <c r="ER40" s="52" t="s">
        <v>183</v>
      </c>
      <c r="ES40" s="51" t="s">
        <v>183</v>
      </c>
      <c r="ET40" s="52" t="s">
        <v>183</v>
      </c>
      <c r="EU40" s="52" t="s">
        <v>183</v>
      </c>
      <c r="EV40" s="52" t="s">
        <v>183</v>
      </c>
      <c r="EW40" s="52" t="s">
        <v>183</v>
      </c>
      <c r="EX40" s="51" t="s">
        <v>183</v>
      </c>
      <c r="EY40" s="52" t="s">
        <v>183</v>
      </c>
      <c r="EZ40" s="52" t="s">
        <v>183</v>
      </c>
      <c r="FA40" s="52" t="s">
        <v>183</v>
      </c>
      <c r="FB40" s="52" t="s">
        <v>183</v>
      </c>
      <c r="FC40" s="51" t="s">
        <v>183</v>
      </c>
      <c r="FD40" s="52" t="s">
        <v>183</v>
      </c>
      <c r="FE40" s="52" t="s">
        <v>183</v>
      </c>
      <c r="FF40" s="52" t="s">
        <v>183</v>
      </c>
      <c r="FG40" s="52" t="s">
        <v>183</v>
      </c>
      <c r="FH40" s="53" t="s">
        <v>183</v>
      </c>
      <c r="FI40" s="51" t="s">
        <v>183</v>
      </c>
      <c r="FJ40" s="51" t="s">
        <v>183</v>
      </c>
      <c r="FK40" s="52" t="s">
        <v>183</v>
      </c>
      <c r="FL40" s="52" t="s">
        <v>183</v>
      </c>
      <c r="FM40" s="52" t="s">
        <v>183</v>
      </c>
      <c r="FN40" s="52" t="s">
        <v>183</v>
      </c>
      <c r="FO40" s="51" t="s">
        <v>183</v>
      </c>
      <c r="FP40" s="52" t="s">
        <v>183</v>
      </c>
      <c r="FQ40" s="52" t="s">
        <v>183</v>
      </c>
      <c r="FR40" s="52" t="s">
        <v>183</v>
      </c>
      <c r="FS40" s="52" t="s">
        <v>183</v>
      </c>
      <c r="FT40" s="51" t="s">
        <v>183</v>
      </c>
      <c r="FU40" s="52" t="s">
        <v>183</v>
      </c>
      <c r="FV40" s="52" t="s">
        <v>183</v>
      </c>
      <c r="FW40" s="52" t="s">
        <v>183</v>
      </c>
      <c r="FX40" s="52" t="s">
        <v>183</v>
      </c>
      <c r="FY40" s="51" t="s">
        <v>183</v>
      </c>
      <c r="FZ40" s="52" t="s">
        <v>183</v>
      </c>
      <c r="GA40" s="52" t="s">
        <v>183</v>
      </c>
      <c r="GB40" s="52" t="s">
        <v>183</v>
      </c>
      <c r="GC40" s="52" t="s">
        <v>183</v>
      </c>
      <c r="GD40" s="51" t="s">
        <v>183</v>
      </c>
      <c r="GE40" s="52" t="s">
        <v>183</v>
      </c>
      <c r="GF40" s="52" t="s">
        <v>183</v>
      </c>
      <c r="GG40" s="52" t="s">
        <v>183</v>
      </c>
      <c r="GH40" s="52" t="s">
        <v>183</v>
      </c>
      <c r="GI40" s="53" t="s">
        <v>183</v>
      </c>
      <c r="GJ40" s="51">
        <v>152.70063099999999</v>
      </c>
      <c r="GK40" s="51">
        <v>102.81261640000001</v>
      </c>
      <c r="GL40" s="52">
        <v>116.590631</v>
      </c>
      <c r="GM40" s="52">
        <v>152.70063099999999</v>
      </c>
      <c r="GN40" s="52">
        <v>131.01745176666665</v>
      </c>
      <c r="GO40" s="52">
        <v>109.33427253333332</v>
      </c>
      <c r="GP40" s="51">
        <v>87.651093299999999</v>
      </c>
      <c r="GQ40" s="52">
        <v>84.668832380000012</v>
      </c>
      <c r="GR40" s="52">
        <v>81.68657146000001</v>
      </c>
      <c r="GS40" s="52">
        <v>78.704310540000023</v>
      </c>
      <c r="GT40" s="52">
        <v>75.722049620000021</v>
      </c>
      <c r="GU40" s="51">
        <v>72.739788700000005</v>
      </c>
      <c r="GV40" s="52">
        <v>72.042546340000001</v>
      </c>
      <c r="GW40" s="52">
        <v>71.345303979999983</v>
      </c>
      <c r="GX40" s="52">
        <v>70.648061619999993</v>
      </c>
      <c r="GY40" s="52">
        <v>69.950819259999989</v>
      </c>
      <c r="GZ40" s="51">
        <v>69.253576899999999</v>
      </c>
      <c r="HA40" s="52">
        <v>67.452998819999991</v>
      </c>
      <c r="HB40" s="52">
        <v>65.652420740000011</v>
      </c>
      <c r="HC40" s="52">
        <v>63.85184266000001</v>
      </c>
      <c r="HD40" s="52">
        <v>62.051264580000016</v>
      </c>
      <c r="HE40" s="51">
        <v>60.250686500000008</v>
      </c>
      <c r="HF40" s="52">
        <v>58.815089360000002</v>
      </c>
      <c r="HG40" s="52">
        <v>57.379492219999996</v>
      </c>
      <c r="HH40" s="52">
        <v>55.943895079999997</v>
      </c>
      <c r="HI40" s="52">
        <v>54.508297939999991</v>
      </c>
      <c r="HJ40" s="53">
        <v>53.0727008</v>
      </c>
      <c r="HK40" s="51" t="s">
        <v>31</v>
      </c>
      <c r="HL40" s="51" t="s">
        <v>31</v>
      </c>
      <c r="HM40" s="52" t="s">
        <v>31</v>
      </c>
      <c r="HN40" s="52" t="s">
        <v>31</v>
      </c>
      <c r="HO40" s="52" t="s">
        <v>31</v>
      </c>
      <c r="HP40" s="52" t="s">
        <v>31</v>
      </c>
      <c r="HQ40" s="51" t="s">
        <v>31</v>
      </c>
      <c r="HR40" s="52" t="s">
        <v>31</v>
      </c>
      <c r="HS40" s="52" t="s">
        <v>31</v>
      </c>
      <c r="HT40" s="52" t="s">
        <v>31</v>
      </c>
      <c r="HU40" s="52" t="s">
        <v>31</v>
      </c>
      <c r="HV40" s="51" t="s">
        <v>31</v>
      </c>
      <c r="HW40" s="52" t="s">
        <v>31</v>
      </c>
      <c r="HX40" s="52" t="s">
        <v>31</v>
      </c>
      <c r="HY40" s="52" t="s">
        <v>31</v>
      </c>
      <c r="HZ40" s="52" t="s">
        <v>31</v>
      </c>
      <c r="IA40" s="51" t="s">
        <v>31</v>
      </c>
      <c r="IB40" s="52" t="s">
        <v>31</v>
      </c>
      <c r="IC40" s="52" t="s">
        <v>31</v>
      </c>
      <c r="ID40" s="52" t="s">
        <v>31</v>
      </c>
      <c r="IE40" s="52" t="s">
        <v>31</v>
      </c>
      <c r="IF40" s="51" t="s">
        <v>31</v>
      </c>
      <c r="IG40" s="52" t="s">
        <v>31</v>
      </c>
      <c r="IH40" s="52" t="s">
        <v>31</v>
      </c>
      <c r="II40" s="52" t="s">
        <v>31</v>
      </c>
      <c r="IJ40" s="52" t="s">
        <v>31</v>
      </c>
      <c r="IK40" s="53" t="s">
        <v>31</v>
      </c>
      <c r="IL40" s="51">
        <v>152.70063099999999</v>
      </c>
      <c r="IM40" s="51">
        <v>102.81261640000001</v>
      </c>
      <c r="IN40" s="52">
        <v>116.590631</v>
      </c>
      <c r="IO40" s="52">
        <v>152.70063099999999</v>
      </c>
      <c r="IP40" s="52">
        <v>131.01745176666665</v>
      </c>
      <c r="IQ40" s="52">
        <v>109.33427253333332</v>
      </c>
      <c r="IR40" s="51">
        <v>87.651093299999999</v>
      </c>
      <c r="IS40" s="52">
        <v>84.668832380000012</v>
      </c>
      <c r="IT40" s="52">
        <v>81.68657146000001</v>
      </c>
      <c r="IU40" s="52">
        <v>78.704310540000023</v>
      </c>
      <c r="IV40" s="52">
        <v>75.722049620000021</v>
      </c>
      <c r="IW40" s="51">
        <v>72.739788700000005</v>
      </c>
      <c r="IX40" s="52">
        <v>72.042546340000001</v>
      </c>
      <c r="IY40" s="52">
        <v>71.345303979999983</v>
      </c>
      <c r="IZ40" s="52">
        <v>70.648061619999993</v>
      </c>
      <c r="JA40" s="52">
        <v>69.950819259999989</v>
      </c>
      <c r="JB40" s="51">
        <v>69.253576899999999</v>
      </c>
      <c r="JC40" s="52">
        <v>67.452998819999991</v>
      </c>
      <c r="JD40" s="52">
        <v>65.652420740000011</v>
      </c>
      <c r="JE40" s="52">
        <v>63.85184266000001</v>
      </c>
      <c r="JF40" s="52">
        <v>62.051264580000016</v>
      </c>
      <c r="JG40" s="51">
        <v>60.250686500000008</v>
      </c>
      <c r="JH40" s="52">
        <v>58.815089360000002</v>
      </c>
      <c r="JI40" s="52">
        <v>57.379492219999996</v>
      </c>
      <c r="JJ40" s="52">
        <v>55.943895079999997</v>
      </c>
      <c r="JK40" s="52">
        <v>54.508297939999991</v>
      </c>
      <c r="JL40" s="53">
        <v>53.0727008</v>
      </c>
    </row>
    <row r="41" spans="1:272" s="61" customFormat="1" outlineLevel="1" x14ac:dyDescent="0.25">
      <c r="A41" s="46" t="s">
        <v>125</v>
      </c>
      <c r="B41" s="46" t="s">
        <v>13</v>
      </c>
      <c r="C41" s="51" t="s">
        <v>31</v>
      </c>
      <c r="D41" s="51" t="s">
        <v>31</v>
      </c>
      <c r="E41" s="52" t="s">
        <v>31</v>
      </c>
      <c r="F41" s="52" t="s">
        <v>31</v>
      </c>
      <c r="G41" s="52" t="s">
        <v>31</v>
      </c>
      <c r="H41" s="52" t="s">
        <v>31</v>
      </c>
      <c r="I41" s="51" t="s">
        <v>31</v>
      </c>
      <c r="J41" s="52" t="s">
        <v>31</v>
      </c>
      <c r="K41" s="52" t="s">
        <v>31</v>
      </c>
      <c r="L41" s="52" t="s">
        <v>31</v>
      </c>
      <c r="M41" s="52" t="s">
        <v>31</v>
      </c>
      <c r="N41" s="51" t="s">
        <v>31</v>
      </c>
      <c r="O41" s="52" t="s">
        <v>31</v>
      </c>
      <c r="P41" s="52" t="s">
        <v>31</v>
      </c>
      <c r="Q41" s="52" t="s">
        <v>31</v>
      </c>
      <c r="R41" s="52" t="s">
        <v>31</v>
      </c>
      <c r="S41" s="51" t="s">
        <v>31</v>
      </c>
      <c r="T41" s="52" t="s">
        <v>31</v>
      </c>
      <c r="U41" s="52" t="s">
        <v>31</v>
      </c>
      <c r="V41" s="52" t="s">
        <v>31</v>
      </c>
      <c r="W41" s="52" t="s">
        <v>31</v>
      </c>
      <c r="X41" s="51" t="s">
        <v>31</v>
      </c>
      <c r="Y41" s="52" t="s">
        <v>31</v>
      </c>
      <c r="Z41" s="52" t="s">
        <v>31</v>
      </c>
      <c r="AA41" s="52" t="s">
        <v>31</v>
      </c>
      <c r="AB41" s="52" t="s">
        <v>31</v>
      </c>
      <c r="AC41" s="53" t="s">
        <v>31</v>
      </c>
      <c r="AD41" s="51" t="s">
        <v>31</v>
      </c>
      <c r="AE41" s="51" t="s">
        <v>31</v>
      </c>
      <c r="AF41" s="52" t="s">
        <v>31</v>
      </c>
      <c r="AG41" s="52" t="s">
        <v>31</v>
      </c>
      <c r="AH41" s="52" t="s">
        <v>31</v>
      </c>
      <c r="AI41" s="52" t="s">
        <v>31</v>
      </c>
      <c r="AJ41" s="51" t="s">
        <v>31</v>
      </c>
      <c r="AK41" s="52" t="s">
        <v>31</v>
      </c>
      <c r="AL41" s="52" t="s">
        <v>31</v>
      </c>
      <c r="AM41" s="52" t="s">
        <v>31</v>
      </c>
      <c r="AN41" s="52" t="s">
        <v>31</v>
      </c>
      <c r="AO41" s="51" t="s">
        <v>31</v>
      </c>
      <c r="AP41" s="52" t="s">
        <v>31</v>
      </c>
      <c r="AQ41" s="52" t="s">
        <v>31</v>
      </c>
      <c r="AR41" s="52" t="s">
        <v>31</v>
      </c>
      <c r="AS41" s="52" t="s">
        <v>31</v>
      </c>
      <c r="AT41" s="51" t="s">
        <v>31</v>
      </c>
      <c r="AU41" s="52" t="s">
        <v>31</v>
      </c>
      <c r="AV41" s="52" t="s">
        <v>31</v>
      </c>
      <c r="AW41" s="52" t="s">
        <v>31</v>
      </c>
      <c r="AX41" s="52" t="s">
        <v>31</v>
      </c>
      <c r="AY41" s="51" t="s">
        <v>31</v>
      </c>
      <c r="AZ41" s="52" t="s">
        <v>31</v>
      </c>
      <c r="BA41" s="52" t="s">
        <v>31</v>
      </c>
      <c r="BB41" s="52" t="s">
        <v>31</v>
      </c>
      <c r="BC41" s="52" t="s">
        <v>31</v>
      </c>
      <c r="BD41" s="53" t="s">
        <v>31</v>
      </c>
      <c r="BE41" s="51" t="s">
        <v>31</v>
      </c>
      <c r="BF41" s="51" t="s">
        <v>31</v>
      </c>
      <c r="BG41" s="52" t="s">
        <v>31</v>
      </c>
      <c r="BH41" s="52" t="s">
        <v>31</v>
      </c>
      <c r="BI41" s="52" t="s">
        <v>31</v>
      </c>
      <c r="BJ41" s="52" t="s">
        <v>31</v>
      </c>
      <c r="BK41" s="51" t="s">
        <v>31</v>
      </c>
      <c r="BL41" s="52" t="s">
        <v>31</v>
      </c>
      <c r="BM41" s="52" t="s">
        <v>31</v>
      </c>
      <c r="BN41" s="52" t="s">
        <v>31</v>
      </c>
      <c r="BO41" s="52" t="s">
        <v>31</v>
      </c>
      <c r="BP41" s="51" t="s">
        <v>31</v>
      </c>
      <c r="BQ41" s="52" t="s">
        <v>31</v>
      </c>
      <c r="BR41" s="52" t="s">
        <v>31</v>
      </c>
      <c r="BS41" s="52" t="s">
        <v>31</v>
      </c>
      <c r="BT41" s="52" t="s">
        <v>31</v>
      </c>
      <c r="BU41" s="51" t="s">
        <v>31</v>
      </c>
      <c r="BV41" s="52" t="s">
        <v>31</v>
      </c>
      <c r="BW41" s="52" t="s">
        <v>31</v>
      </c>
      <c r="BX41" s="52" t="s">
        <v>31</v>
      </c>
      <c r="BY41" s="52" t="s">
        <v>31</v>
      </c>
      <c r="BZ41" s="51" t="s">
        <v>31</v>
      </c>
      <c r="CA41" s="52" t="s">
        <v>31</v>
      </c>
      <c r="CB41" s="52" t="s">
        <v>31</v>
      </c>
      <c r="CC41" s="52" t="s">
        <v>31</v>
      </c>
      <c r="CD41" s="52" t="s">
        <v>31</v>
      </c>
      <c r="CE41" s="53" t="s">
        <v>31</v>
      </c>
      <c r="CF41" s="51" t="s">
        <v>31</v>
      </c>
      <c r="CG41" s="51" t="s">
        <v>31</v>
      </c>
      <c r="CH41" s="52" t="s">
        <v>31</v>
      </c>
      <c r="CI41" s="52" t="s">
        <v>31</v>
      </c>
      <c r="CJ41" s="52" t="s">
        <v>31</v>
      </c>
      <c r="CK41" s="52" t="s">
        <v>31</v>
      </c>
      <c r="CL41" s="51" t="s">
        <v>31</v>
      </c>
      <c r="CM41" s="52" t="s">
        <v>31</v>
      </c>
      <c r="CN41" s="52" t="s">
        <v>31</v>
      </c>
      <c r="CO41" s="52" t="s">
        <v>31</v>
      </c>
      <c r="CP41" s="52" t="s">
        <v>31</v>
      </c>
      <c r="CQ41" s="51" t="s">
        <v>31</v>
      </c>
      <c r="CR41" s="52" t="s">
        <v>31</v>
      </c>
      <c r="CS41" s="52" t="s">
        <v>31</v>
      </c>
      <c r="CT41" s="52" t="s">
        <v>31</v>
      </c>
      <c r="CU41" s="52" t="s">
        <v>31</v>
      </c>
      <c r="CV41" s="51" t="s">
        <v>31</v>
      </c>
      <c r="CW41" s="52" t="s">
        <v>31</v>
      </c>
      <c r="CX41" s="52" t="s">
        <v>31</v>
      </c>
      <c r="CY41" s="52" t="s">
        <v>31</v>
      </c>
      <c r="CZ41" s="52" t="s">
        <v>31</v>
      </c>
      <c r="DA41" s="51" t="s">
        <v>31</v>
      </c>
      <c r="DB41" s="52" t="s">
        <v>31</v>
      </c>
      <c r="DC41" s="52" t="s">
        <v>31</v>
      </c>
      <c r="DD41" s="52" t="s">
        <v>31</v>
      </c>
      <c r="DE41" s="52" t="s">
        <v>31</v>
      </c>
      <c r="DF41" s="53" t="s">
        <v>31</v>
      </c>
      <c r="DG41" s="51" t="s">
        <v>31</v>
      </c>
      <c r="DH41" s="51" t="s">
        <v>31</v>
      </c>
      <c r="DI41" s="52" t="s">
        <v>31</v>
      </c>
      <c r="DJ41" s="52" t="s">
        <v>31</v>
      </c>
      <c r="DK41" s="52" t="s">
        <v>31</v>
      </c>
      <c r="DL41" s="52" t="s">
        <v>31</v>
      </c>
      <c r="DM41" s="51" t="s">
        <v>31</v>
      </c>
      <c r="DN41" s="52" t="s">
        <v>31</v>
      </c>
      <c r="DO41" s="52" t="s">
        <v>31</v>
      </c>
      <c r="DP41" s="52" t="s">
        <v>31</v>
      </c>
      <c r="DQ41" s="52" t="s">
        <v>31</v>
      </c>
      <c r="DR41" s="51" t="s">
        <v>31</v>
      </c>
      <c r="DS41" s="52" t="s">
        <v>31</v>
      </c>
      <c r="DT41" s="52" t="s">
        <v>31</v>
      </c>
      <c r="DU41" s="52" t="s">
        <v>31</v>
      </c>
      <c r="DV41" s="52" t="s">
        <v>31</v>
      </c>
      <c r="DW41" s="51" t="s">
        <v>31</v>
      </c>
      <c r="DX41" s="52" t="s">
        <v>31</v>
      </c>
      <c r="DY41" s="52" t="s">
        <v>31</v>
      </c>
      <c r="DZ41" s="52" t="s">
        <v>31</v>
      </c>
      <c r="EA41" s="52" t="s">
        <v>31</v>
      </c>
      <c r="EB41" s="51" t="s">
        <v>31</v>
      </c>
      <c r="EC41" s="52" t="s">
        <v>31</v>
      </c>
      <c r="ED41" s="52" t="s">
        <v>31</v>
      </c>
      <c r="EE41" s="52" t="s">
        <v>31</v>
      </c>
      <c r="EF41" s="52" t="s">
        <v>31</v>
      </c>
      <c r="EG41" s="53" t="s">
        <v>31</v>
      </c>
      <c r="EH41" s="51" t="s">
        <v>31</v>
      </c>
      <c r="EI41" s="51" t="s">
        <v>31</v>
      </c>
      <c r="EJ41" s="52" t="s">
        <v>31</v>
      </c>
      <c r="EK41" s="52" t="s">
        <v>31</v>
      </c>
      <c r="EL41" s="52" t="s">
        <v>31</v>
      </c>
      <c r="EM41" s="52" t="s">
        <v>31</v>
      </c>
      <c r="EN41" s="51" t="s">
        <v>31</v>
      </c>
      <c r="EO41" s="52" t="s">
        <v>31</v>
      </c>
      <c r="EP41" s="52" t="s">
        <v>31</v>
      </c>
      <c r="EQ41" s="52" t="s">
        <v>31</v>
      </c>
      <c r="ER41" s="52" t="s">
        <v>31</v>
      </c>
      <c r="ES41" s="51" t="s">
        <v>31</v>
      </c>
      <c r="ET41" s="52" t="s">
        <v>31</v>
      </c>
      <c r="EU41" s="52" t="s">
        <v>31</v>
      </c>
      <c r="EV41" s="52" t="s">
        <v>31</v>
      </c>
      <c r="EW41" s="52" t="s">
        <v>31</v>
      </c>
      <c r="EX41" s="51" t="s">
        <v>31</v>
      </c>
      <c r="EY41" s="52" t="s">
        <v>31</v>
      </c>
      <c r="EZ41" s="52" t="s">
        <v>31</v>
      </c>
      <c r="FA41" s="52" t="s">
        <v>31</v>
      </c>
      <c r="FB41" s="52" t="s">
        <v>31</v>
      </c>
      <c r="FC41" s="51" t="s">
        <v>31</v>
      </c>
      <c r="FD41" s="52" t="s">
        <v>31</v>
      </c>
      <c r="FE41" s="52" t="s">
        <v>31</v>
      </c>
      <c r="FF41" s="52" t="s">
        <v>31</v>
      </c>
      <c r="FG41" s="52" t="s">
        <v>31</v>
      </c>
      <c r="FH41" s="53" t="s">
        <v>31</v>
      </c>
      <c r="FI41" s="51" t="s">
        <v>31</v>
      </c>
      <c r="FJ41" s="51" t="s">
        <v>31</v>
      </c>
      <c r="FK41" s="52" t="s">
        <v>31</v>
      </c>
      <c r="FL41" s="52" t="s">
        <v>31</v>
      </c>
      <c r="FM41" s="52" t="s">
        <v>31</v>
      </c>
      <c r="FN41" s="52" t="s">
        <v>31</v>
      </c>
      <c r="FO41" s="51" t="s">
        <v>31</v>
      </c>
      <c r="FP41" s="52" t="s">
        <v>31</v>
      </c>
      <c r="FQ41" s="52" t="s">
        <v>31</v>
      </c>
      <c r="FR41" s="52" t="s">
        <v>31</v>
      </c>
      <c r="FS41" s="52" t="s">
        <v>31</v>
      </c>
      <c r="FT41" s="51" t="s">
        <v>31</v>
      </c>
      <c r="FU41" s="52" t="s">
        <v>31</v>
      </c>
      <c r="FV41" s="52" t="s">
        <v>31</v>
      </c>
      <c r="FW41" s="52" t="s">
        <v>31</v>
      </c>
      <c r="FX41" s="52" t="s">
        <v>31</v>
      </c>
      <c r="FY41" s="51" t="s">
        <v>31</v>
      </c>
      <c r="FZ41" s="52" t="s">
        <v>31</v>
      </c>
      <c r="GA41" s="52" t="s">
        <v>31</v>
      </c>
      <c r="GB41" s="52" t="s">
        <v>31</v>
      </c>
      <c r="GC41" s="52" t="s">
        <v>31</v>
      </c>
      <c r="GD41" s="51" t="s">
        <v>31</v>
      </c>
      <c r="GE41" s="52" t="s">
        <v>31</v>
      </c>
      <c r="GF41" s="52" t="s">
        <v>31</v>
      </c>
      <c r="GG41" s="52" t="s">
        <v>31</v>
      </c>
      <c r="GH41" s="52" t="s">
        <v>31</v>
      </c>
      <c r="GI41" s="53" t="s">
        <v>31</v>
      </c>
      <c r="GJ41" s="51" t="s">
        <v>31</v>
      </c>
      <c r="GK41" s="51" t="s">
        <v>31</v>
      </c>
      <c r="GL41" s="52" t="s">
        <v>31</v>
      </c>
      <c r="GM41" s="52" t="s">
        <v>31</v>
      </c>
      <c r="GN41" s="52" t="s">
        <v>31</v>
      </c>
      <c r="GO41" s="52" t="s">
        <v>31</v>
      </c>
      <c r="GP41" s="51" t="s">
        <v>31</v>
      </c>
      <c r="GQ41" s="52" t="s">
        <v>31</v>
      </c>
      <c r="GR41" s="52" t="s">
        <v>31</v>
      </c>
      <c r="GS41" s="52" t="s">
        <v>31</v>
      </c>
      <c r="GT41" s="52" t="s">
        <v>31</v>
      </c>
      <c r="GU41" s="51" t="s">
        <v>31</v>
      </c>
      <c r="GV41" s="52" t="s">
        <v>31</v>
      </c>
      <c r="GW41" s="52" t="s">
        <v>31</v>
      </c>
      <c r="GX41" s="52" t="s">
        <v>31</v>
      </c>
      <c r="GY41" s="52" t="s">
        <v>31</v>
      </c>
      <c r="GZ41" s="51" t="s">
        <v>31</v>
      </c>
      <c r="HA41" s="52" t="s">
        <v>31</v>
      </c>
      <c r="HB41" s="52" t="s">
        <v>31</v>
      </c>
      <c r="HC41" s="52" t="s">
        <v>31</v>
      </c>
      <c r="HD41" s="52" t="s">
        <v>31</v>
      </c>
      <c r="HE41" s="51" t="s">
        <v>31</v>
      </c>
      <c r="HF41" s="52" t="s">
        <v>31</v>
      </c>
      <c r="HG41" s="52" t="s">
        <v>31</v>
      </c>
      <c r="HH41" s="52" t="s">
        <v>31</v>
      </c>
      <c r="HI41" s="52" t="s">
        <v>31</v>
      </c>
      <c r="HJ41" s="53" t="s">
        <v>31</v>
      </c>
      <c r="HK41" s="51" t="s">
        <v>31</v>
      </c>
      <c r="HL41" s="51" t="s">
        <v>31</v>
      </c>
      <c r="HM41" s="52" t="s">
        <v>31</v>
      </c>
      <c r="HN41" s="52" t="s">
        <v>31</v>
      </c>
      <c r="HO41" s="52" t="s">
        <v>31</v>
      </c>
      <c r="HP41" s="52" t="s">
        <v>31</v>
      </c>
      <c r="HQ41" s="51" t="s">
        <v>31</v>
      </c>
      <c r="HR41" s="52" t="s">
        <v>31</v>
      </c>
      <c r="HS41" s="52" t="s">
        <v>31</v>
      </c>
      <c r="HT41" s="52" t="s">
        <v>31</v>
      </c>
      <c r="HU41" s="52" t="s">
        <v>31</v>
      </c>
      <c r="HV41" s="51" t="s">
        <v>31</v>
      </c>
      <c r="HW41" s="52" t="s">
        <v>31</v>
      </c>
      <c r="HX41" s="52" t="s">
        <v>31</v>
      </c>
      <c r="HY41" s="52" t="s">
        <v>31</v>
      </c>
      <c r="HZ41" s="52" t="s">
        <v>31</v>
      </c>
      <c r="IA41" s="51" t="s">
        <v>31</v>
      </c>
      <c r="IB41" s="52" t="s">
        <v>31</v>
      </c>
      <c r="IC41" s="52" t="s">
        <v>31</v>
      </c>
      <c r="ID41" s="52" t="s">
        <v>31</v>
      </c>
      <c r="IE41" s="52" t="s">
        <v>31</v>
      </c>
      <c r="IF41" s="51" t="s">
        <v>31</v>
      </c>
      <c r="IG41" s="52" t="s">
        <v>31</v>
      </c>
      <c r="IH41" s="52" t="s">
        <v>31</v>
      </c>
      <c r="II41" s="52" t="s">
        <v>31</v>
      </c>
      <c r="IJ41" s="52" t="s">
        <v>31</v>
      </c>
      <c r="IK41" s="53" t="s">
        <v>31</v>
      </c>
      <c r="IL41" s="51" t="s">
        <v>31</v>
      </c>
      <c r="IM41" s="51" t="s">
        <v>31</v>
      </c>
      <c r="IN41" s="52" t="s">
        <v>31</v>
      </c>
      <c r="IO41" s="52" t="s">
        <v>31</v>
      </c>
      <c r="IP41" s="52" t="s">
        <v>31</v>
      </c>
      <c r="IQ41" s="52" t="s">
        <v>31</v>
      </c>
      <c r="IR41" s="51" t="s">
        <v>31</v>
      </c>
      <c r="IS41" s="52" t="s">
        <v>31</v>
      </c>
      <c r="IT41" s="52" t="s">
        <v>31</v>
      </c>
      <c r="IU41" s="52" t="s">
        <v>31</v>
      </c>
      <c r="IV41" s="52" t="s">
        <v>31</v>
      </c>
      <c r="IW41" s="51" t="s">
        <v>31</v>
      </c>
      <c r="IX41" s="52" t="s">
        <v>31</v>
      </c>
      <c r="IY41" s="52" t="s">
        <v>31</v>
      </c>
      <c r="IZ41" s="52" t="s">
        <v>31</v>
      </c>
      <c r="JA41" s="52" t="s">
        <v>31</v>
      </c>
      <c r="JB41" s="51" t="s">
        <v>31</v>
      </c>
      <c r="JC41" s="52" t="s">
        <v>31</v>
      </c>
      <c r="JD41" s="52" t="s">
        <v>31</v>
      </c>
      <c r="JE41" s="52" t="s">
        <v>31</v>
      </c>
      <c r="JF41" s="52" t="s">
        <v>31</v>
      </c>
      <c r="JG41" s="51" t="s">
        <v>31</v>
      </c>
      <c r="JH41" s="52" t="s">
        <v>31</v>
      </c>
      <c r="JI41" s="52" t="s">
        <v>31</v>
      </c>
      <c r="JJ41" s="52" t="s">
        <v>31</v>
      </c>
      <c r="JK41" s="52" t="s">
        <v>31</v>
      </c>
      <c r="JL41" s="53" t="s">
        <v>31</v>
      </c>
    </row>
    <row r="42" spans="1:272" outlineLevel="1" x14ac:dyDescent="0.25">
      <c r="A42" s="1" t="s">
        <v>4</v>
      </c>
      <c r="B42" s="5" t="s">
        <v>13</v>
      </c>
      <c r="C42" s="42">
        <v>484.54247432554484</v>
      </c>
      <c r="D42" s="42">
        <v>521.90782760300033</v>
      </c>
      <c r="E42" s="43">
        <v>401.69430880740651</v>
      </c>
      <c r="F42" s="43">
        <v>484.54247432554484</v>
      </c>
      <c r="G42" s="43">
        <f t="shared" ref="G42:J42" si="152">G43+G50</f>
        <v>502.32804124797462</v>
      </c>
      <c r="H42" s="43">
        <f t="shared" si="152"/>
        <v>506.86122176936061</v>
      </c>
      <c r="I42" s="42">
        <f t="shared" si="152"/>
        <v>511.42299512085225</v>
      </c>
      <c r="J42" s="43">
        <f t="shared" si="152"/>
        <v>516.00229140399597</v>
      </c>
      <c r="K42" s="43">
        <f t="shared" ref="K42" si="153">K43+K50</f>
        <v>520.92626131962118</v>
      </c>
      <c r="L42" s="43">
        <f t="shared" ref="L42" si="154">L43+L50</f>
        <v>525.07759530110377</v>
      </c>
      <c r="M42" s="43">
        <f t="shared" ref="M42:N42" si="155">M43+M50</f>
        <v>529.29454897314235</v>
      </c>
      <c r="N42" s="42">
        <f t="shared" si="155"/>
        <v>533.49487197592407</v>
      </c>
      <c r="O42" s="43">
        <f t="shared" ref="O42" si="156">O43+O50</f>
        <v>537.65145681413492</v>
      </c>
      <c r="P42" s="43">
        <f t="shared" ref="P42" si="157">P43+P50</f>
        <v>541.44623113414332</v>
      </c>
      <c r="Q42" s="43">
        <f t="shared" ref="Q42:R42" si="158">Q43+Q50</f>
        <v>545.24922904187008</v>
      </c>
      <c r="R42" s="43">
        <f t="shared" si="158"/>
        <v>549.06422113825636</v>
      </c>
      <c r="S42" s="42">
        <f t="shared" ref="S42" si="159">S43+S50</f>
        <v>552.92245653695022</v>
      </c>
      <c r="T42" s="43">
        <f t="shared" ref="T42" si="160">T43+T50</f>
        <v>556.79612844803637</v>
      </c>
      <c r="U42" s="43">
        <f t="shared" ref="U42:V42" si="161">U43+U50</f>
        <v>560.57005293464488</v>
      </c>
      <c r="V42" s="43">
        <f t="shared" si="161"/>
        <v>564.24088997860247</v>
      </c>
      <c r="W42" s="43">
        <f t="shared" ref="W42" si="162">W43+W50</f>
        <v>567.80573313856701</v>
      </c>
      <c r="X42" s="42">
        <f t="shared" ref="X42" si="163">X43+X50</f>
        <v>571.2620457232066</v>
      </c>
      <c r="Y42" s="43">
        <f t="shared" ref="Y42:Z42" si="164">Y43+Y50</f>
        <v>574.67320539043737</v>
      </c>
      <c r="Z42" s="43">
        <f t="shared" si="164"/>
        <v>577.97317675270858</v>
      </c>
      <c r="AA42" s="43">
        <f t="shared" ref="AA42" si="165">AA43+AA50</f>
        <v>581.1603522640296</v>
      </c>
      <c r="AB42" s="43">
        <f t="shared" ref="AB42" si="166">AB43+AB50</f>
        <v>584.23336190821828</v>
      </c>
      <c r="AC42" s="54">
        <f t="shared" ref="AC42" si="167">AC43+AC50</f>
        <v>587.19105576824882</v>
      </c>
      <c r="AD42" s="51">
        <v>1.2389920239999999E-2</v>
      </c>
      <c r="AE42" s="51">
        <v>1.198535647573E-2</v>
      </c>
      <c r="AF42" s="43">
        <v>1.160526441299E-2</v>
      </c>
      <c r="AG42" s="43">
        <v>1.2389920239999999E-2</v>
      </c>
      <c r="AH42" s="43">
        <f t="shared" ref="AH42:BD42" si="168">AH53</f>
        <v>1.1268905139351779E-2</v>
      </c>
      <c r="AI42" s="43">
        <f t="shared" si="168"/>
        <v>1.1137296690303482E-2</v>
      </c>
      <c r="AJ42" s="42">
        <f t="shared" si="168"/>
        <v>1.1001137152100928E-2</v>
      </c>
      <c r="AK42" s="43">
        <f t="shared" si="168"/>
        <v>1.0859392319849153E-2</v>
      </c>
      <c r="AL42" s="43">
        <f t="shared" si="168"/>
        <v>1.0712861351876084E-2</v>
      </c>
      <c r="AM42" s="43">
        <f t="shared" si="168"/>
        <v>1.0563080865113728E-2</v>
      </c>
      <c r="AN42" s="43">
        <f t="shared" si="168"/>
        <v>1.0411969427165522E-2</v>
      </c>
      <c r="AO42" s="42">
        <f t="shared" si="168"/>
        <v>1.0261786423157108E-2</v>
      </c>
      <c r="AP42" s="43">
        <f t="shared" si="168"/>
        <v>1.0113792290304235E-2</v>
      </c>
      <c r="AQ42" s="43">
        <f t="shared" si="168"/>
        <v>9.9685011929722886E-3</v>
      </c>
      <c r="AR42" s="43">
        <f t="shared" si="168"/>
        <v>9.8270060976979913E-3</v>
      </c>
      <c r="AS42" s="43">
        <f t="shared" si="168"/>
        <v>9.6912843337265443E-3</v>
      </c>
      <c r="AT42" s="42">
        <f t="shared" si="168"/>
        <v>9.5760071059437547E-3</v>
      </c>
      <c r="AU42" s="43">
        <f t="shared" si="168"/>
        <v>9.4821465250890004E-3</v>
      </c>
      <c r="AV42" s="43">
        <f t="shared" si="168"/>
        <v>9.3966387043247102E-3</v>
      </c>
      <c r="AW42" s="43">
        <f t="shared" si="168"/>
        <v>9.318650556682068E-3</v>
      </c>
      <c r="AX42" s="43">
        <f t="shared" si="168"/>
        <v>9.2474850404456795E-3</v>
      </c>
      <c r="AY42" s="42">
        <f t="shared" si="168"/>
        <v>9.1825517205610229E-3</v>
      </c>
      <c r="AZ42" s="43">
        <f t="shared" si="168"/>
        <v>9.1233452068476863E-3</v>
      </c>
      <c r="BA42" s="43">
        <f t="shared" si="168"/>
        <v>9.0694290003374648E-3</v>
      </c>
      <c r="BB42" s="43">
        <f t="shared" si="168"/>
        <v>9.0204231538902249E-3</v>
      </c>
      <c r="BC42" s="43">
        <f t="shared" si="168"/>
        <v>8.9759946860443508E-3</v>
      </c>
      <c r="BD42" s="54">
        <f t="shared" si="168"/>
        <v>8.9358500227754642E-3</v>
      </c>
      <c r="BE42" s="42" t="s">
        <v>182</v>
      </c>
      <c r="BF42" s="42">
        <v>6.2379550000000005E-5</v>
      </c>
      <c r="BG42" s="43" t="s">
        <v>182</v>
      </c>
      <c r="BH42" s="43" t="s">
        <v>182</v>
      </c>
      <c r="BI42" s="43" t="s">
        <v>182</v>
      </c>
      <c r="BJ42" s="43" t="s">
        <v>182</v>
      </c>
      <c r="BK42" s="42" t="s">
        <v>182</v>
      </c>
      <c r="BL42" s="43" t="s">
        <v>182</v>
      </c>
      <c r="BM42" s="43" t="s">
        <v>182</v>
      </c>
      <c r="BN42" s="43" t="s">
        <v>182</v>
      </c>
      <c r="BO42" s="43" t="s">
        <v>182</v>
      </c>
      <c r="BP42" s="42" t="s">
        <v>182</v>
      </c>
      <c r="BQ42" s="43" t="s">
        <v>182</v>
      </c>
      <c r="BR42" s="43" t="s">
        <v>182</v>
      </c>
      <c r="BS42" s="43" t="s">
        <v>182</v>
      </c>
      <c r="BT42" s="43" t="s">
        <v>182</v>
      </c>
      <c r="BU42" s="42" t="s">
        <v>182</v>
      </c>
      <c r="BV42" s="43" t="s">
        <v>182</v>
      </c>
      <c r="BW42" s="43" t="s">
        <v>182</v>
      </c>
      <c r="BX42" s="43" t="s">
        <v>182</v>
      </c>
      <c r="BY42" s="43" t="s">
        <v>182</v>
      </c>
      <c r="BZ42" s="42" t="s">
        <v>182</v>
      </c>
      <c r="CA42" s="43" t="s">
        <v>182</v>
      </c>
      <c r="CB42" s="43" t="s">
        <v>182</v>
      </c>
      <c r="CC42" s="43" t="s">
        <v>182</v>
      </c>
      <c r="CD42" s="43" t="s">
        <v>182</v>
      </c>
      <c r="CE42" s="54" t="s">
        <v>182</v>
      </c>
      <c r="CF42" s="51">
        <v>234.92013893796849</v>
      </c>
      <c r="CG42" s="51">
        <v>219.55608503250545</v>
      </c>
      <c r="CH42" s="43">
        <f>CH52</f>
        <v>240.83519653518692</v>
      </c>
      <c r="CI42" s="43">
        <f t="shared" ref="CI42:DF42" si="169">CI52</f>
        <v>234.92013893796849</v>
      </c>
      <c r="CJ42" s="43">
        <f t="shared" si="169"/>
        <v>230.40720988391536</v>
      </c>
      <c r="CK42" s="43">
        <f t="shared" si="169"/>
        <v>248.96918995141917</v>
      </c>
      <c r="CL42" s="42">
        <f t="shared" si="169"/>
        <v>231.21274395335743</v>
      </c>
      <c r="CM42" s="43">
        <f t="shared" si="169"/>
        <v>236.99253534268743</v>
      </c>
      <c r="CN42" s="43">
        <f t="shared" si="169"/>
        <v>222.8335396035815</v>
      </c>
      <c r="CO42" s="43">
        <f t="shared" si="169"/>
        <v>229.18063202498533</v>
      </c>
      <c r="CP42" s="43">
        <f t="shared" si="169"/>
        <v>222.06430498020859</v>
      </c>
      <c r="CQ42" s="42">
        <f t="shared" si="169"/>
        <v>207.12765417035126</v>
      </c>
      <c r="CR42" s="43">
        <f t="shared" si="169"/>
        <v>193.954369082131</v>
      </c>
      <c r="CS42" s="43">
        <f t="shared" si="169"/>
        <v>195.62496988040309</v>
      </c>
      <c r="CT42" s="43">
        <f t="shared" si="169"/>
        <v>194.92550621599642</v>
      </c>
      <c r="CU42" s="43">
        <f t="shared" si="169"/>
        <v>193.1543399218761</v>
      </c>
      <c r="CV42" s="42">
        <f t="shared" si="169"/>
        <v>190.41654894440239</v>
      </c>
      <c r="CW42" s="43">
        <f t="shared" si="169"/>
        <v>204.75527574175513</v>
      </c>
      <c r="CX42" s="43">
        <f t="shared" si="169"/>
        <v>195.10973387838209</v>
      </c>
      <c r="CY42" s="43">
        <f t="shared" si="169"/>
        <v>195.82979222603359</v>
      </c>
      <c r="CZ42" s="43">
        <f t="shared" si="169"/>
        <v>196.96419620797369</v>
      </c>
      <c r="DA42" s="42">
        <f t="shared" si="169"/>
        <v>173.03016362042987</v>
      </c>
      <c r="DB42" s="43">
        <f t="shared" si="169"/>
        <v>173.76805293300893</v>
      </c>
      <c r="DC42" s="43">
        <f t="shared" si="169"/>
        <v>174.32501653058145</v>
      </c>
      <c r="DD42" s="43">
        <f t="shared" si="169"/>
        <v>174.5776937805694</v>
      </c>
      <c r="DE42" s="43">
        <f t="shared" si="169"/>
        <v>175.12401425595795</v>
      </c>
      <c r="DF42" s="50">
        <f t="shared" si="169"/>
        <v>175.58715402819428</v>
      </c>
      <c r="DG42" s="42" t="str">
        <f>$DG$46</f>
        <v>NA,NO</v>
      </c>
      <c r="DH42" s="42" t="s">
        <v>182</v>
      </c>
      <c r="DI42" s="43" t="s">
        <v>182</v>
      </c>
      <c r="DJ42" s="43" t="s">
        <v>182</v>
      </c>
      <c r="DK42" s="43" t="s">
        <v>182</v>
      </c>
      <c r="DL42" s="43" t="s">
        <v>182</v>
      </c>
      <c r="DM42" s="42" t="s">
        <v>182</v>
      </c>
      <c r="DN42" s="43" t="s">
        <v>182</v>
      </c>
      <c r="DO42" s="43" t="s">
        <v>182</v>
      </c>
      <c r="DP42" s="43" t="s">
        <v>182</v>
      </c>
      <c r="DQ42" s="43" t="s">
        <v>182</v>
      </c>
      <c r="DR42" s="42" t="s">
        <v>182</v>
      </c>
      <c r="DS42" s="43" t="s">
        <v>182</v>
      </c>
      <c r="DT42" s="43" t="s">
        <v>182</v>
      </c>
      <c r="DU42" s="43" t="s">
        <v>182</v>
      </c>
      <c r="DV42" s="43" t="s">
        <v>182</v>
      </c>
      <c r="DW42" s="48" t="s">
        <v>182</v>
      </c>
      <c r="DX42" s="43" t="s">
        <v>182</v>
      </c>
      <c r="DY42" s="43" t="s">
        <v>182</v>
      </c>
      <c r="DZ42" s="43" t="s">
        <v>182</v>
      </c>
      <c r="EA42" s="43" t="s">
        <v>182</v>
      </c>
      <c r="EB42" s="42" t="s">
        <v>182</v>
      </c>
      <c r="EC42" s="43" t="s">
        <v>182</v>
      </c>
      <c r="ED42" s="34" t="s">
        <v>182</v>
      </c>
      <c r="EE42" s="34" t="s">
        <v>182</v>
      </c>
      <c r="EF42" s="34" t="s">
        <v>182</v>
      </c>
      <c r="EG42" s="50" t="s">
        <v>182</v>
      </c>
      <c r="EH42" s="42">
        <f>EH53</f>
        <v>10.3214666112</v>
      </c>
      <c r="EI42" s="42">
        <f t="shared" ref="EI42:FH42" si="170">EI53</f>
        <v>10.118070047424</v>
      </c>
      <c r="EJ42" s="52">
        <f t="shared" si="170"/>
        <v>9.8910906191999999</v>
      </c>
      <c r="EK42" s="52">
        <f t="shared" si="170"/>
        <v>10.3214666112</v>
      </c>
      <c r="EL42" s="49">
        <f t="shared" si="170"/>
        <v>10.353540210453462</v>
      </c>
      <c r="EM42" s="49">
        <f t="shared" si="170"/>
        <v>10.213053872931084</v>
      </c>
      <c r="EN42" s="33">
        <f t="shared" si="170"/>
        <v>10.19340044569201</v>
      </c>
      <c r="EO42" s="49">
        <f t="shared" si="170"/>
        <v>10.172310002001657</v>
      </c>
      <c r="EP42" s="49">
        <f t="shared" si="170"/>
        <v>10.171647640414173</v>
      </c>
      <c r="EQ42" s="49">
        <f t="shared" si="170"/>
        <v>10.14282010987508</v>
      </c>
      <c r="ER42" s="49">
        <f t="shared" si="170"/>
        <v>10.125289212601182</v>
      </c>
      <c r="ES42" s="33">
        <f t="shared" si="170"/>
        <v>10.126548692971115</v>
      </c>
      <c r="ET42" s="49">
        <f t="shared" si="170"/>
        <v>10.116879063498697</v>
      </c>
      <c r="EU42" s="49">
        <f t="shared" si="170"/>
        <v>10.097521801047865</v>
      </c>
      <c r="EV42" s="49">
        <f t="shared" si="170"/>
        <v>10.097520876056802</v>
      </c>
      <c r="EW42" s="49">
        <f t="shared" si="170"/>
        <v>10.097519948601336</v>
      </c>
      <c r="EX42" s="33">
        <f t="shared" si="170"/>
        <v>10.097519018672465</v>
      </c>
      <c r="EY42" s="49">
        <f t="shared" si="170"/>
        <v>10.098717254306598</v>
      </c>
      <c r="EZ42" s="49">
        <f t="shared" si="170"/>
        <v>10.09267205878583</v>
      </c>
      <c r="FA42" s="49">
        <f t="shared" si="170"/>
        <v>10.086618191307762</v>
      </c>
      <c r="FB42" s="49">
        <f t="shared" si="170"/>
        <v>10.080555954745559</v>
      </c>
      <c r="FC42" s="33">
        <f t="shared" si="170"/>
        <v>10.074485644673761</v>
      </c>
      <c r="FD42" s="49">
        <f t="shared" si="170"/>
        <v>10.068407549928596</v>
      </c>
      <c r="FE42" s="49">
        <f t="shared" si="170"/>
        <v>10.062321953150956</v>
      </c>
      <c r="FF42" s="49">
        <f t="shared" si="170"/>
        <v>10.056229131313348</v>
      </c>
      <c r="FG42" s="49">
        <f t="shared" si="170"/>
        <v>10.05012935623224</v>
      </c>
      <c r="FH42" s="50">
        <f t="shared" si="170"/>
        <v>10.044022895067103</v>
      </c>
      <c r="FI42" s="33" t="s">
        <v>182</v>
      </c>
      <c r="FJ42" s="33" t="s">
        <v>182</v>
      </c>
      <c r="FK42" s="34" t="s">
        <v>182</v>
      </c>
      <c r="FL42" s="34" t="s">
        <v>182</v>
      </c>
      <c r="FM42" s="34" t="s">
        <v>182</v>
      </c>
      <c r="FN42" s="34" t="s">
        <v>182</v>
      </c>
      <c r="FO42" s="33" t="s">
        <v>182</v>
      </c>
      <c r="FP42" s="34" t="s">
        <v>182</v>
      </c>
      <c r="FQ42" s="34" t="s">
        <v>182</v>
      </c>
      <c r="FR42" s="34" t="s">
        <v>182</v>
      </c>
      <c r="FS42" s="34" t="s">
        <v>182</v>
      </c>
      <c r="FT42" s="33" t="s">
        <v>182</v>
      </c>
      <c r="FU42" s="34" t="s">
        <v>182</v>
      </c>
      <c r="FV42" s="34" t="s">
        <v>182</v>
      </c>
      <c r="FW42" s="34" t="s">
        <v>182</v>
      </c>
      <c r="FX42" s="34" t="s">
        <v>182</v>
      </c>
      <c r="FY42" s="33" t="s">
        <v>182</v>
      </c>
      <c r="FZ42" s="34" t="s">
        <v>182</v>
      </c>
      <c r="GA42" s="34" t="s">
        <v>182</v>
      </c>
      <c r="GB42" s="34" t="s">
        <v>182</v>
      </c>
      <c r="GC42" s="34" t="s">
        <v>182</v>
      </c>
      <c r="GD42" s="33" t="s">
        <v>182</v>
      </c>
      <c r="GE42" s="49" t="s">
        <v>182</v>
      </c>
      <c r="GF42" s="49" t="s">
        <v>182</v>
      </c>
      <c r="GG42" s="49" t="s">
        <v>182</v>
      </c>
      <c r="GH42" s="49" t="s">
        <v>182</v>
      </c>
      <c r="GI42" s="36" t="s">
        <v>182</v>
      </c>
      <c r="GJ42" s="51">
        <f>GJ43+GJ50+GJ52+GJ53</f>
        <v>733.47627610623329</v>
      </c>
      <c r="GK42" s="51">
        <v>755.1551784014473</v>
      </c>
      <c r="GL42" s="68">
        <v>655.87896475686443</v>
      </c>
      <c r="GM42" s="43">
        <v>733.47627610623329</v>
      </c>
      <c r="GN42" s="43">
        <f t="shared" ref="GN42:HJ42" si="171">GN43+GN50+GN52+GN53</f>
        <v>746.44692507387026</v>
      </c>
      <c r="GO42" s="43">
        <f t="shared" si="171"/>
        <v>769.36238000742128</v>
      </c>
      <c r="GP42" s="42">
        <f t="shared" si="171"/>
        <v>756.1074783912278</v>
      </c>
      <c r="GQ42" s="43">
        <f t="shared" si="171"/>
        <v>766.40323566000018</v>
      </c>
      <c r="GR42" s="43">
        <f t="shared" si="171"/>
        <v>757.12388124647589</v>
      </c>
      <c r="GS42" s="43">
        <f t="shared" si="171"/>
        <v>767.54884553376814</v>
      </c>
      <c r="GT42" s="43">
        <f>GT43+GT50+GT52+GT53</f>
        <v>764.58691005524747</v>
      </c>
      <c r="GU42" s="42">
        <f t="shared" si="171"/>
        <v>753.80708719334723</v>
      </c>
      <c r="GV42" s="43">
        <f t="shared" si="171"/>
        <v>744.73661506227529</v>
      </c>
      <c r="GW42" s="43">
        <f t="shared" si="171"/>
        <v>750.13933617110001</v>
      </c>
      <c r="GX42" s="43">
        <f t="shared" si="171"/>
        <v>753.20070395103733</v>
      </c>
      <c r="GY42" s="43">
        <f t="shared" si="171"/>
        <v>755.20408374018439</v>
      </c>
      <c r="GZ42" s="42">
        <f t="shared" si="171"/>
        <v>756.29017461759634</v>
      </c>
      <c r="HA42" s="43">
        <f t="shared" si="171"/>
        <v>774.47580110857461</v>
      </c>
      <c r="HB42" s="43">
        <f t="shared" si="171"/>
        <v>768.5726572057016</v>
      </c>
      <c r="HC42" s="43">
        <f t="shared" si="171"/>
        <v>772.93425826183511</v>
      </c>
      <c r="HD42" s="43">
        <f t="shared" si="171"/>
        <v>777.60623584333905</v>
      </c>
      <c r="HE42" s="42">
        <f t="shared" si="171"/>
        <v>757.10309540103742</v>
      </c>
      <c r="HF42" s="43">
        <f t="shared" si="171"/>
        <v>761.22842274501545</v>
      </c>
      <c r="HG42" s="43">
        <f t="shared" si="171"/>
        <v>765.06320507854161</v>
      </c>
      <c r="HH42" s="43">
        <f t="shared" si="171"/>
        <v>768.48236127577172</v>
      </c>
      <c r="HI42" s="43">
        <f t="shared" si="171"/>
        <v>772.0823519368497</v>
      </c>
      <c r="HJ42" s="54">
        <f t="shared" si="171"/>
        <v>775.48511599829726</v>
      </c>
      <c r="HK42" s="42">
        <f>$HK$43</f>
        <v>447.25475129454787</v>
      </c>
      <c r="HL42" s="42">
        <f>HL43+HL47</f>
        <v>480.37948085120087</v>
      </c>
      <c r="HM42" s="43">
        <f>HM43</f>
        <v>356.1139649556319</v>
      </c>
      <c r="HN42" s="55">
        <f t="shared" ref="HN42:HV42" si="172">HN43</f>
        <v>447.25475129454787</v>
      </c>
      <c r="HO42" s="43">
        <f t="shared" si="172"/>
        <v>458.36657433178783</v>
      </c>
      <c r="HP42" s="43">
        <f t="shared" si="172"/>
        <v>463.39892731283942</v>
      </c>
      <c r="HQ42" s="42">
        <f t="shared" si="172"/>
        <v>468.46688692093045</v>
      </c>
      <c r="HR42" s="43">
        <f t="shared" si="172"/>
        <v>473.43575925868026</v>
      </c>
      <c r="HS42" s="43">
        <f t="shared" si="172"/>
        <v>478.75879552291758</v>
      </c>
      <c r="HT42" s="43">
        <f t="shared" si="172"/>
        <v>483.31517027396063</v>
      </c>
      <c r="HU42" s="43">
        <f t="shared" si="172"/>
        <v>487.93901188290852</v>
      </c>
      <c r="HV42" s="42">
        <f t="shared" si="172"/>
        <v>492.54322143566435</v>
      </c>
      <c r="HW42" s="43">
        <f t="shared" ref="HW42" si="173">HW43</f>
        <v>496.96712081153908</v>
      </c>
      <c r="HX42" s="43">
        <f t="shared" ref="HX42" si="174">HX43</f>
        <v>501.02145575637525</v>
      </c>
      <c r="HY42" s="43">
        <f t="shared" ref="HY42" si="175">HY43</f>
        <v>505.07393913034781</v>
      </c>
      <c r="HZ42" s="43">
        <f t="shared" ref="HZ42" si="176">HZ43</f>
        <v>509.1241020710325</v>
      </c>
      <c r="IA42" s="42">
        <f t="shared" ref="IA42" si="177">IA43</f>
        <v>513.17147545884075</v>
      </c>
      <c r="IB42" s="43">
        <f t="shared" ref="IB42" si="178">IB43</f>
        <v>517.09910394338101</v>
      </c>
      <c r="IC42" s="43">
        <f t="shared" ref="IC42" si="179">IC43</f>
        <v>520.90538126520539</v>
      </c>
      <c r="ID42" s="43">
        <f t="shared" ref="ID42:IE42" si="180">ID43</f>
        <v>524.58883542323179</v>
      </c>
      <c r="IE42" s="43">
        <f t="shared" si="180"/>
        <v>528.14812906521001</v>
      </c>
      <c r="IF42" s="42">
        <f t="shared" ref="IF42" si="181">IF43</f>
        <v>531.58205963463183</v>
      </c>
      <c r="IG42" s="43">
        <f t="shared" ref="IG42" si="182">IG43</f>
        <v>534.88955927858831</v>
      </c>
      <c r="IH42" s="43">
        <f t="shared" ref="IH42" si="183">IH43</f>
        <v>538.06969452161911</v>
      </c>
      <c r="II42" s="43">
        <f t="shared" ref="II42" si="184">II43</f>
        <v>541.12166571109572</v>
      </c>
      <c r="IJ42" s="43">
        <f t="shared" ref="IJ42" si="185">IJ43</f>
        <v>544.04480624015741</v>
      </c>
      <c r="IK42" s="54">
        <f t="shared" ref="IK42" si="186">IK43</f>
        <v>546.83858155466328</v>
      </c>
      <c r="IL42" s="42">
        <f>IL50+IL52+IL53</f>
        <v>286.22152481168547</v>
      </c>
      <c r="IM42" s="42">
        <f>IM50+IM52+IM53</f>
        <v>274.77569755024638</v>
      </c>
      <c r="IN42" s="43">
        <f>IN50+IN52+IN53</f>
        <v>299.76499980123259</v>
      </c>
      <c r="IO42" s="43">
        <f>IO50+IO52+IO53</f>
        <v>286.22152481168547</v>
      </c>
      <c r="IP42" s="43">
        <f t="shared" ref="IP42:JL42" si="187">IP50+IP52+IP53</f>
        <v>288.08035074208243</v>
      </c>
      <c r="IQ42" s="43">
        <f t="shared" si="187"/>
        <v>305.96345269458192</v>
      </c>
      <c r="IR42" s="42">
        <f t="shared" si="187"/>
        <v>287.64059147029735</v>
      </c>
      <c r="IS42" s="43">
        <f t="shared" si="187"/>
        <v>292.96747640131986</v>
      </c>
      <c r="IT42" s="43">
        <f t="shared" si="187"/>
        <v>278.36508572355831</v>
      </c>
      <c r="IU42" s="43">
        <f>IU50+IU52+IU53</f>
        <v>284.23367525980746</v>
      </c>
      <c r="IV42" s="43">
        <f t="shared" si="187"/>
        <v>276.64789817233896</v>
      </c>
      <c r="IW42" s="42">
        <f t="shared" si="187"/>
        <v>261.26386575768294</v>
      </c>
      <c r="IX42" s="43">
        <f t="shared" si="187"/>
        <v>247.76949425073616</v>
      </c>
      <c r="IY42" s="43">
        <f t="shared" si="187"/>
        <v>249.11788041472477</v>
      </c>
      <c r="IZ42" s="43">
        <f t="shared" si="187"/>
        <v>248.12676482068952</v>
      </c>
      <c r="JA42" s="43">
        <f t="shared" si="187"/>
        <v>246.07998166915183</v>
      </c>
      <c r="JB42" s="42">
        <f t="shared" si="187"/>
        <v>243.11869915875556</v>
      </c>
      <c r="JC42" s="43">
        <f t="shared" si="187"/>
        <v>257.3766971651936</v>
      </c>
      <c r="JD42" s="43">
        <f t="shared" si="187"/>
        <v>247.66727594049618</v>
      </c>
      <c r="JE42" s="43">
        <f t="shared" si="187"/>
        <v>248.3454228386033</v>
      </c>
      <c r="JF42" s="43">
        <f t="shared" si="187"/>
        <v>249.45810677812909</v>
      </c>
      <c r="JG42" s="42">
        <f t="shared" si="187"/>
        <v>225.52103576640562</v>
      </c>
      <c r="JH42" s="43">
        <f t="shared" si="187"/>
        <v>226.33886346642723</v>
      </c>
      <c r="JI42" s="43">
        <f t="shared" si="187"/>
        <v>226.99351055692247</v>
      </c>
      <c r="JJ42" s="43">
        <f t="shared" si="187"/>
        <v>227.36069556467598</v>
      </c>
      <c r="JK42" s="43">
        <f t="shared" si="187"/>
        <v>228.03754569669221</v>
      </c>
      <c r="JL42" s="54">
        <f t="shared" si="187"/>
        <v>228.64653444363395</v>
      </c>
    </row>
    <row r="43" spans="1:272" outlineLevel="1" x14ac:dyDescent="0.25">
      <c r="A43" s="1" t="s">
        <v>126</v>
      </c>
      <c r="B43" s="5" t="s">
        <v>13</v>
      </c>
      <c r="C43" s="42">
        <v>447.25475129454787</v>
      </c>
      <c r="D43" s="42">
        <v>479.56583474395427</v>
      </c>
      <c r="E43" s="43">
        <v>356.1139649556319</v>
      </c>
      <c r="F43" s="43">
        <v>447.25475129454787</v>
      </c>
      <c r="G43" s="43">
        <v>458.36657433178783</v>
      </c>
      <c r="H43" s="43">
        <v>463.39892731283942</v>
      </c>
      <c r="I43" s="42">
        <v>468.46688692093045</v>
      </c>
      <c r="J43" s="43">
        <v>473.43575925868026</v>
      </c>
      <c r="K43" s="43">
        <v>478.75879552291758</v>
      </c>
      <c r="L43" s="43">
        <v>483.31517027396063</v>
      </c>
      <c r="M43" s="43">
        <v>487.93901188290852</v>
      </c>
      <c r="N43" s="42">
        <v>492.54322143566435</v>
      </c>
      <c r="O43" s="43">
        <v>496.96712081153908</v>
      </c>
      <c r="P43" s="43">
        <v>501.02145575637525</v>
      </c>
      <c r="Q43" s="43">
        <v>505.07393913034781</v>
      </c>
      <c r="R43" s="43">
        <v>509.1241020710325</v>
      </c>
      <c r="S43" s="42">
        <v>513.17147545884075</v>
      </c>
      <c r="T43" s="43">
        <v>517.09910394338101</v>
      </c>
      <c r="U43" s="43">
        <v>520.90538126520539</v>
      </c>
      <c r="V43" s="43">
        <v>524.58883542323179</v>
      </c>
      <c r="W43" s="43">
        <v>528.14812906521001</v>
      </c>
      <c r="X43" s="42">
        <v>531.58205963463183</v>
      </c>
      <c r="Y43" s="43">
        <v>534.88955927858831</v>
      </c>
      <c r="Z43" s="43">
        <v>538.06969452161911</v>
      </c>
      <c r="AA43" s="43">
        <v>541.12166571109572</v>
      </c>
      <c r="AB43" s="43">
        <v>544.04480624015741</v>
      </c>
      <c r="AC43" s="54">
        <v>546.83858155466328</v>
      </c>
      <c r="AD43" s="42" t="s">
        <v>183</v>
      </c>
      <c r="AE43" s="42" t="s">
        <v>183</v>
      </c>
      <c r="AF43" s="43" t="s">
        <v>183</v>
      </c>
      <c r="AG43" s="43" t="s">
        <v>183</v>
      </c>
      <c r="AH43" s="43" t="s">
        <v>183</v>
      </c>
      <c r="AI43" s="43" t="s">
        <v>183</v>
      </c>
      <c r="AJ43" s="42" t="s">
        <v>183</v>
      </c>
      <c r="AK43" s="43" t="s">
        <v>183</v>
      </c>
      <c r="AL43" s="43" t="s">
        <v>183</v>
      </c>
      <c r="AM43" s="43" t="s">
        <v>183</v>
      </c>
      <c r="AN43" s="43" t="s">
        <v>183</v>
      </c>
      <c r="AO43" s="42" t="s">
        <v>183</v>
      </c>
      <c r="AP43" s="43" t="s">
        <v>183</v>
      </c>
      <c r="AQ43" s="43" t="s">
        <v>183</v>
      </c>
      <c r="AR43" s="43" t="s">
        <v>183</v>
      </c>
      <c r="AS43" s="43" t="s">
        <v>183</v>
      </c>
      <c r="AT43" s="42" t="s">
        <v>183</v>
      </c>
      <c r="AU43" s="43" t="s">
        <v>183</v>
      </c>
      <c r="AV43" s="43" t="s">
        <v>183</v>
      </c>
      <c r="AW43" s="43" t="s">
        <v>183</v>
      </c>
      <c r="AX43" s="43" t="s">
        <v>183</v>
      </c>
      <c r="AY43" s="42" t="s">
        <v>183</v>
      </c>
      <c r="AZ43" s="43" t="s">
        <v>183</v>
      </c>
      <c r="BA43" s="43" t="s">
        <v>183</v>
      </c>
      <c r="BB43" s="43" t="s">
        <v>183</v>
      </c>
      <c r="BC43" s="43" t="s">
        <v>183</v>
      </c>
      <c r="BD43" s="54" t="s">
        <v>183</v>
      </c>
      <c r="BE43" s="42" t="s">
        <v>183</v>
      </c>
      <c r="BF43" s="42" t="s">
        <v>183</v>
      </c>
      <c r="BG43" s="43" t="s">
        <v>183</v>
      </c>
      <c r="BH43" s="43" t="s">
        <v>183</v>
      </c>
      <c r="BI43" s="43" t="s">
        <v>183</v>
      </c>
      <c r="BJ43" s="43" t="s">
        <v>183</v>
      </c>
      <c r="BK43" s="42" t="s">
        <v>183</v>
      </c>
      <c r="BL43" s="43" t="s">
        <v>183</v>
      </c>
      <c r="BM43" s="43" t="s">
        <v>183</v>
      </c>
      <c r="BN43" s="43" t="s">
        <v>183</v>
      </c>
      <c r="BO43" s="43" t="s">
        <v>183</v>
      </c>
      <c r="BP43" s="42" t="s">
        <v>183</v>
      </c>
      <c r="BQ43" s="43" t="s">
        <v>183</v>
      </c>
      <c r="BR43" s="43" t="s">
        <v>183</v>
      </c>
      <c r="BS43" s="43" t="s">
        <v>183</v>
      </c>
      <c r="BT43" s="43" t="s">
        <v>183</v>
      </c>
      <c r="BU43" s="42" t="s">
        <v>183</v>
      </c>
      <c r="BV43" s="43" t="s">
        <v>183</v>
      </c>
      <c r="BW43" s="43" t="s">
        <v>183</v>
      </c>
      <c r="BX43" s="43" t="s">
        <v>183</v>
      </c>
      <c r="BY43" s="43" t="s">
        <v>183</v>
      </c>
      <c r="BZ43" s="42" t="s">
        <v>183</v>
      </c>
      <c r="CA43" s="43" t="s">
        <v>183</v>
      </c>
      <c r="CB43" s="43" t="s">
        <v>183</v>
      </c>
      <c r="CC43" s="43" t="s">
        <v>183</v>
      </c>
      <c r="CD43" s="43" t="s">
        <v>183</v>
      </c>
      <c r="CE43" s="54" t="s">
        <v>183</v>
      </c>
      <c r="CF43" s="42" t="s">
        <v>183</v>
      </c>
      <c r="CG43" s="42" t="s">
        <v>183</v>
      </c>
      <c r="CH43" s="43" t="s">
        <v>183</v>
      </c>
      <c r="CI43" s="43" t="s">
        <v>183</v>
      </c>
      <c r="CJ43" s="43" t="s">
        <v>183</v>
      </c>
      <c r="CK43" s="43" t="s">
        <v>183</v>
      </c>
      <c r="CL43" s="42" t="s">
        <v>183</v>
      </c>
      <c r="CM43" s="43" t="s">
        <v>183</v>
      </c>
      <c r="CN43" s="43" t="s">
        <v>183</v>
      </c>
      <c r="CO43" s="43" t="s">
        <v>183</v>
      </c>
      <c r="CP43" s="43" t="s">
        <v>183</v>
      </c>
      <c r="CQ43" s="42" t="s">
        <v>183</v>
      </c>
      <c r="CR43" s="43" t="s">
        <v>183</v>
      </c>
      <c r="CS43" s="43" t="s">
        <v>183</v>
      </c>
      <c r="CT43" s="43" t="s">
        <v>183</v>
      </c>
      <c r="CU43" s="43" t="s">
        <v>183</v>
      </c>
      <c r="CV43" s="42" t="s">
        <v>183</v>
      </c>
      <c r="CW43" s="43" t="s">
        <v>183</v>
      </c>
      <c r="CX43" s="43" t="s">
        <v>183</v>
      </c>
      <c r="CY43" s="43" t="s">
        <v>183</v>
      </c>
      <c r="CZ43" s="43" t="s">
        <v>183</v>
      </c>
      <c r="DA43" s="42" t="s">
        <v>183</v>
      </c>
      <c r="DB43" s="43" t="s">
        <v>183</v>
      </c>
      <c r="DC43" s="43" t="s">
        <v>183</v>
      </c>
      <c r="DD43" s="43" t="s">
        <v>183</v>
      </c>
      <c r="DE43" s="43" t="s">
        <v>183</v>
      </c>
      <c r="DF43" s="50" t="s">
        <v>183</v>
      </c>
      <c r="DG43" s="42" t="s">
        <v>183</v>
      </c>
      <c r="DH43" s="42" t="s">
        <v>183</v>
      </c>
      <c r="DI43" s="43" t="s">
        <v>183</v>
      </c>
      <c r="DJ43" s="43" t="s">
        <v>183</v>
      </c>
      <c r="DK43" s="43" t="s">
        <v>183</v>
      </c>
      <c r="DL43" s="43" t="s">
        <v>183</v>
      </c>
      <c r="DM43" s="42" t="s">
        <v>183</v>
      </c>
      <c r="DN43" s="43" t="s">
        <v>183</v>
      </c>
      <c r="DO43" s="43" t="s">
        <v>183</v>
      </c>
      <c r="DP43" s="43" t="s">
        <v>183</v>
      </c>
      <c r="DQ43" s="43" t="s">
        <v>183</v>
      </c>
      <c r="DR43" s="42" t="s">
        <v>183</v>
      </c>
      <c r="DS43" s="43" t="s">
        <v>183</v>
      </c>
      <c r="DT43" s="43" t="s">
        <v>183</v>
      </c>
      <c r="DU43" s="43" t="s">
        <v>183</v>
      </c>
      <c r="DV43" s="43" t="s">
        <v>183</v>
      </c>
      <c r="DW43" s="42" t="s">
        <v>183</v>
      </c>
      <c r="DX43" s="43" t="s">
        <v>183</v>
      </c>
      <c r="DY43" s="43" t="s">
        <v>183</v>
      </c>
      <c r="DZ43" s="43" t="s">
        <v>183</v>
      </c>
      <c r="EA43" s="43" t="s">
        <v>183</v>
      </c>
      <c r="EB43" s="42" t="s">
        <v>183</v>
      </c>
      <c r="EC43" s="43" t="s">
        <v>183</v>
      </c>
      <c r="ED43" s="43" t="s">
        <v>183</v>
      </c>
      <c r="EE43" s="43" t="s">
        <v>183</v>
      </c>
      <c r="EF43" s="43" t="s">
        <v>183</v>
      </c>
      <c r="EG43" s="54" t="s">
        <v>183</v>
      </c>
      <c r="EH43" s="42" t="s">
        <v>183</v>
      </c>
      <c r="EI43" s="42" t="s">
        <v>183</v>
      </c>
      <c r="EJ43" s="43" t="s">
        <v>183</v>
      </c>
      <c r="EK43" s="43" t="s">
        <v>183</v>
      </c>
      <c r="EL43" s="43" t="s">
        <v>183</v>
      </c>
      <c r="EM43" s="43" t="s">
        <v>183</v>
      </c>
      <c r="EN43" s="42" t="s">
        <v>183</v>
      </c>
      <c r="EO43" s="43" t="s">
        <v>183</v>
      </c>
      <c r="EP43" s="43" t="s">
        <v>183</v>
      </c>
      <c r="EQ43" s="43" t="s">
        <v>183</v>
      </c>
      <c r="ER43" s="43" t="s">
        <v>183</v>
      </c>
      <c r="ES43" s="42" t="s">
        <v>183</v>
      </c>
      <c r="ET43" s="43" t="s">
        <v>183</v>
      </c>
      <c r="EU43" s="43" t="s">
        <v>183</v>
      </c>
      <c r="EV43" s="43" t="s">
        <v>183</v>
      </c>
      <c r="EW43" s="43" t="s">
        <v>183</v>
      </c>
      <c r="EX43" s="42" t="s">
        <v>183</v>
      </c>
      <c r="EY43" s="43" t="s">
        <v>183</v>
      </c>
      <c r="EZ43" s="43" t="s">
        <v>183</v>
      </c>
      <c r="FA43" s="43" t="s">
        <v>183</v>
      </c>
      <c r="FB43" s="43" t="s">
        <v>183</v>
      </c>
      <c r="FC43" s="42" t="s">
        <v>183</v>
      </c>
      <c r="FD43" s="43" t="s">
        <v>183</v>
      </c>
      <c r="FE43" s="43" t="s">
        <v>183</v>
      </c>
      <c r="FF43" s="43" t="s">
        <v>183</v>
      </c>
      <c r="FG43" s="43" t="s">
        <v>183</v>
      </c>
      <c r="FH43" s="54" t="s">
        <v>183</v>
      </c>
      <c r="FI43" s="42" t="s">
        <v>183</v>
      </c>
      <c r="FJ43" s="42" t="s">
        <v>183</v>
      </c>
      <c r="FK43" s="43" t="s">
        <v>183</v>
      </c>
      <c r="FL43" s="43" t="s">
        <v>183</v>
      </c>
      <c r="FM43" s="43" t="s">
        <v>183</v>
      </c>
      <c r="FN43" s="43" t="s">
        <v>183</v>
      </c>
      <c r="FO43" s="42" t="s">
        <v>183</v>
      </c>
      <c r="FP43" s="43" t="s">
        <v>183</v>
      </c>
      <c r="FQ43" s="43" t="s">
        <v>183</v>
      </c>
      <c r="FR43" s="43" t="s">
        <v>183</v>
      </c>
      <c r="FS43" s="43" t="s">
        <v>183</v>
      </c>
      <c r="FT43" s="42" t="s">
        <v>183</v>
      </c>
      <c r="FU43" s="43" t="s">
        <v>183</v>
      </c>
      <c r="FV43" s="43" t="s">
        <v>183</v>
      </c>
      <c r="FW43" s="43" t="s">
        <v>183</v>
      </c>
      <c r="FX43" s="43" t="s">
        <v>183</v>
      </c>
      <c r="FY43" s="42" t="s">
        <v>183</v>
      </c>
      <c r="FZ43" s="43" t="s">
        <v>183</v>
      </c>
      <c r="GA43" s="43" t="s">
        <v>183</v>
      </c>
      <c r="GB43" s="43" t="s">
        <v>183</v>
      </c>
      <c r="GC43" s="43" t="s">
        <v>183</v>
      </c>
      <c r="GD43" s="42" t="s">
        <v>183</v>
      </c>
      <c r="GE43" s="43" t="s">
        <v>183</v>
      </c>
      <c r="GF43" s="43" t="s">
        <v>183</v>
      </c>
      <c r="GG43" s="43" t="s">
        <v>183</v>
      </c>
      <c r="GH43" s="43" t="s">
        <v>183</v>
      </c>
      <c r="GI43" s="54" t="s">
        <v>183</v>
      </c>
      <c r="GJ43" s="42">
        <v>447.25475129454787</v>
      </c>
      <c r="GK43" s="42">
        <v>479.56583474395427</v>
      </c>
      <c r="GL43" s="43">
        <v>356.1139649556319</v>
      </c>
      <c r="GM43" s="43">
        <v>447.25475129454787</v>
      </c>
      <c r="GN43" s="43">
        <v>458.36657433178783</v>
      </c>
      <c r="GO43" s="43">
        <v>463.39892731283942</v>
      </c>
      <c r="GP43" s="42">
        <v>468.46688692093045</v>
      </c>
      <c r="GQ43" s="43">
        <v>473.43575925868026</v>
      </c>
      <c r="GR43" s="43">
        <v>478.75879552291758</v>
      </c>
      <c r="GS43" s="43">
        <v>483.31517027396063</v>
      </c>
      <c r="GT43" s="43">
        <v>487.93901188290852</v>
      </c>
      <c r="GU43" s="42">
        <v>492.54322143566435</v>
      </c>
      <c r="GV43" s="43">
        <v>496.96712081153908</v>
      </c>
      <c r="GW43" s="43">
        <v>501.02145575637525</v>
      </c>
      <c r="GX43" s="43">
        <v>505.07393913034781</v>
      </c>
      <c r="GY43" s="43">
        <v>509.1241020710325</v>
      </c>
      <c r="GZ43" s="42">
        <v>513.17147545884075</v>
      </c>
      <c r="HA43" s="43">
        <v>517.09910394338101</v>
      </c>
      <c r="HB43" s="43">
        <v>520.90538126520539</v>
      </c>
      <c r="HC43" s="43">
        <v>524.58883542323179</v>
      </c>
      <c r="HD43" s="43">
        <v>528.14812906521001</v>
      </c>
      <c r="HE43" s="42">
        <v>531.58205963463183</v>
      </c>
      <c r="HF43" s="43">
        <v>534.88955927858831</v>
      </c>
      <c r="HG43" s="43">
        <v>538.06969452161911</v>
      </c>
      <c r="HH43" s="43">
        <v>541.12166571109572</v>
      </c>
      <c r="HI43" s="43">
        <v>544.04480624015741</v>
      </c>
      <c r="HJ43" s="54">
        <v>546.83858155466328</v>
      </c>
      <c r="HK43" s="42">
        <v>447.25475129454787</v>
      </c>
      <c r="HL43" s="42">
        <v>479.56583474395427</v>
      </c>
      <c r="HM43" s="43">
        <v>356.1139649556319</v>
      </c>
      <c r="HN43" s="43">
        <v>447.25475129454787</v>
      </c>
      <c r="HO43" s="43">
        <v>458.36657433178783</v>
      </c>
      <c r="HP43" s="43">
        <v>463.39892731283942</v>
      </c>
      <c r="HQ43" s="42">
        <v>468.46688692093045</v>
      </c>
      <c r="HR43" s="43">
        <v>473.43575925868026</v>
      </c>
      <c r="HS43" s="43">
        <v>478.75879552291758</v>
      </c>
      <c r="HT43" s="43">
        <v>483.31517027396063</v>
      </c>
      <c r="HU43" s="43">
        <v>487.93901188290852</v>
      </c>
      <c r="HV43" s="42">
        <v>492.54322143566435</v>
      </c>
      <c r="HW43" s="43">
        <v>496.96712081153908</v>
      </c>
      <c r="HX43" s="43">
        <v>501.02145575637525</v>
      </c>
      <c r="HY43" s="43">
        <v>505.07393913034781</v>
      </c>
      <c r="HZ43" s="43">
        <v>509.1241020710325</v>
      </c>
      <c r="IA43" s="42">
        <v>513.17147545884075</v>
      </c>
      <c r="IB43" s="43">
        <v>517.09910394338101</v>
      </c>
      <c r="IC43" s="43">
        <v>520.90538126520539</v>
      </c>
      <c r="ID43" s="43">
        <v>524.58883542323179</v>
      </c>
      <c r="IE43" s="43">
        <v>528.14812906521001</v>
      </c>
      <c r="IF43" s="42">
        <v>531.58205963463183</v>
      </c>
      <c r="IG43" s="43">
        <v>534.88955927858831</v>
      </c>
      <c r="IH43" s="43">
        <v>538.06969452161911</v>
      </c>
      <c r="II43" s="43">
        <v>541.12166571109572</v>
      </c>
      <c r="IJ43" s="43">
        <v>544.04480624015741</v>
      </c>
      <c r="IK43" s="54">
        <v>546.83858155466328</v>
      </c>
      <c r="IL43" s="42" t="s">
        <v>31</v>
      </c>
      <c r="IM43" s="42" t="s">
        <v>31</v>
      </c>
      <c r="IN43" s="43" t="s">
        <v>31</v>
      </c>
      <c r="IO43" s="43" t="s">
        <v>31</v>
      </c>
      <c r="IP43" s="43" t="s">
        <v>31</v>
      </c>
      <c r="IQ43" s="43" t="s">
        <v>31</v>
      </c>
      <c r="IR43" s="42" t="s">
        <v>31</v>
      </c>
      <c r="IS43" s="43" t="s">
        <v>31</v>
      </c>
      <c r="IT43" s="43" t="s">
        <v>31</v>
      </c>
      <c r="IU43" s="43" t="s">
        <v>31</v>
      </c>
      <c r="IV43" s="43" t="s">
        <v>31</v>
      </c>
      <c r="IW43" s="42" t="s">
        <v>31</v>
      </c>
      <c r="IX43" s="43" t="s">
        <v>31</v>
      </c>
      <c r="IY43" s="43" t="s">
        <v>31</v>
      </c>
      <c r="IZ43" s="43" t="s">
        <v>31</v>
      </c>
      <c r="JA43" s="43" t="s">
        <v>31</v>
      </c>
      <c r="JB43" s="42" t="s">
        <v>31</v>
      </c>
      <c r="JC43" s="43" t="s">
        <v>31</v>
      </c>
      <c r="JD43" s="43" t="s">
        <v>31</v>
      </c>
      <c r="JE43" s="43" t="s">
        <v>31</v>
      </c>
      <c r="JF43" s="43" t="s">
        <v>31</v>
      </c>
      <c r="JG43" s="42" t="s">
        <v>31</v>
      </c>
      <c r="JH43" s="43" t="s">
        <v>31</v>
      </c>
      <c r="JI43" s="43" t="s">
        <v>31</v>
      </c>
      <c r="JJ43" s="43" t="s">
        <v>31</v>
      </c>
      <c r="JK43" s="43" t="s">
        <v>31</v>
      </c>
      <c r="JL43" s="54" t="s">
        <v>31</v>
      </c>
    </row>
    <row r="44" spans="1:272" outlineLevel="1" x14ac:dyDescent="0.25">
      <c r="A44" s="5" t="s">
        <v>127</v>
      </c>
      <c r="B44" s="5" t="s">
        <v>13</v>
      </c>
      <c r="C44" s="42">
        <v>437.07631539543854</v>
      </c>
      <c r="D44" s="42">
        <v>470.31076821509328</v>
      </c>
      <c r="E44" s="43">
        <v>346.33971588630834</v>
      </c>
      <c r="F44" s="43">
        <v>437.07631539543854</v>
      </c>
      <c r="G44" s="43">
        <v>448.13419389265852</v>
      </c>
      <c r="H44" s="43">
        <v>453.05710819462814</v>
      </c>
      <c r="I44" s="42">
        <v>458.01483810520131</v>
      </c>
      <c r="J44" s="43">
        <v>462.87561858474567</v>
      </c>
      <c r="K44" s="43">
        <v>468.08283946571481</v>
      </c>
      <c r="L44" s="43">
        <v>472.54006108859897</v>
      </c>
      <c r="M44" s="43">
        <v>477.06326476143545</v>
      </c>
      <c r="N44" s="42">
        <v>481.56724626142409</v>
      </c>
      <c r="O44" s="43">
        <v>485.89482549072045</v>
      </c>
      <c r="P44" s="43">
        <v>489.8608710320259</v>
      </c>
      <c r="Q44" s="43">
        <v>493.82509054084909</v>
      </c>
      <c r="R44" s="43">
        <v>497.78702501019222</v>
      </c>
      <c r="S44" s="42">
        <v>501.74621519710888</v>
      </c>
      <c r="T44" s="43">
        <v>505.58825407385854</v>
      </c>
      <c r="U44" s="43">
        <v>509.3115714413662</v>
      </c>
      <c r="V44" s="43">
        <v>512.91472847978059</v>
      </c>
      <c r="W44" s="43">
        <v>516.39641812079947</v>
      </c>
      <c r="X44" s="42">
        <v>519.75546518200485</v>
      </c>
      <c r="Y44" s="43">
        <v>522.99082626765767</v>
      </c>
      <c r="Z44" s="43">
        <v>526.10158944092348</v>
      </c>
      <c r="AA44" s="43">
        <v>529.08697367298839</v>
      </c>
      <c r="AB44" s="43">
        <v>531.94632807498169</v>
      </c>
      <c r="AC44" s="54">
        <v>534.67913091905666</v>
      </c>
      <c r="AD44" s="42" t="s">
        <v>183</v>
      </c>
      <c r="AE44" s="42" t="s">
        <v>183</v>
      </c>
      <c r="AF44" s="43" t="s">
        <v>183</v>
      </c>
      <c r="AG44" s="43" t="s">
        <v>183</v>
      </c>
      <c r="AH44" s="43" t="s">
        <v>183</v>
      </c>
      <c r="AI44" s="43" t="s">
        <v>183</v>
      </c>
      <c r="AJ44" s="42" t="s">
        <v>183</v>
      </c>
      <c r="AK44" s="43" t="s">
        <v>183</v>
      </c>
      <c r="AL44" s="43" t="s">
        <v>183</v>
      </c>
      <c r="AM44" s="43" t="s">
        <v>183</v>
      </c>
      <c r="AN44" s="43" t="s">
        <v>183</v>
      </c>
      <c r="AO44" s="42" t="s">
        <v>183</v>
      </c>
      <c r="AP44" s="43" t="s">
        <v>183</v>
      </c>
      <c r="AQ44" s="43" t="s">
        <v>183</v>
      </c>
      <c r="AR44" s="43" t="s">
        <v>183</v>
      </c>
      <c r="AS44" s="43" t="s">
        <v>183</v>
      </c>
      <c r="AT44" s="42" t="s">
        <v>183</v>
      </c>
      <c r="AU44" s="43" t="s">
        <v>183</v>
      </c>
      <c r="AV44" s="43" t="s">
        <v>183</v>
      </c>
      <c r="AW44" s="43" t="s">
        <v>183</v>
      </c>
      <c r="AX44" s="43" t="s">
        <v>183</v>
      </c>
      <c r="AY44" s="42" t="s">
        <v>183</v>
      </c>
      <c r="AZ44" s="43" t="s">
        <v>183</v>
      </c>
      <c r="BA44" s="43" t="s">
        <v>183</v>
      </c>
      <c r="BB44" s="43" t="s">
        <v>183</v>
      </c>
      <c r="BC44" s="43" t="s">
        <v>183</v>
      </c>
      <c r="BD44" s="54" t="s">
        <v>183</v>
      </c>
      <c r="BE44" s="42" t="s">
        <v>183</v>
      </c>
      <c r="BF44" s="42" t="s">
        <v>183</v>
      </c>
      <c r="BG44" s="43" t="s">
        <v>183</v>
      </c>
      <c r="BH44" s="43" t="s">
        <v>183</v>
      </c>
      <c r="BI44" s="43" t="s">
        <v>183</v>
      </c>
      <c r="BJ44" s="43" t="s">
        <v>183</v>
      </c>
      <c r="BK44" s="42" t="s">
        <v>183</v>
      </c>
      <c r="BL44" s="43" t="s">
        <v>183</v>
      </c>
      <c r="BM44" s="43" t="s">
        <v>183</v>
      </c>
      <c r="BN44" s="43" t="s">
        <v>183</v>
      </c>
      <c r="BO44" s="43" t="s">
        <v>183</v>
      </c>
      <c r="BP44" s="42" t="s">
        <v>183</v>
      </c>
      <c r="BQ44" s="43" t="s">
        <v>183</v>
      </c>
      <c r="BR44" s="43" t="s">
        <v>183</v>
      </c>
      <c r="BS44" s="43" t="s">
        <v>183</v>
      </c>
      <c r="BT44" s="43" t="s">
        <v>183</v>
      </c>
      <c r="BU44" s="42" t="s">
        <v>183</v>
      </c>
      <c r="BV44" s="43" t="s">
        <v>183</v>
      </c>
      <c r="BW44" s="43" t="s">
        <v>183</v>
      </c>
      <c r="BX44" s="43" t="s">
        <v>183</v>
      </c>
      <c r="BY44" s="43" t="s">
        <v>183</v>
      </c>
      <c r="BZ44" s="42" t="s">
        <v>183</v>
      </c>
      <c r="CA44" s="43" t="s">
        <v>183</v>
      </c>
      <c r="CB44" s="43" t="s">
        <v>183</v>
      </c>
      <c r="CC44" s="43" t="s">
        <v>183</v>
      </c>
      <c r="CD44" s="43" t="s">
        <v>183</v>
      </c>
      <c r="CE44" s="54" t="s">
        <v>183</v>
      </c>
      <c r="CF44" s="42" t="s">
        <v>183</v>
      </c>
      <c r="CG44" s="42" t="s">
        <v>183</v>
      </c>
      <c r="CH44" s="43" t="s">
        <v>183</v>
      </c>
      <c r="CI44" s="43" t="s">
        <v>183</v>
      </c>
      <c r="CJ44" s="43" t="s">
        <v>183</v>
      </c>
      <c r="CK44" s="43" t="s">
        <v>183</v>
      </c>
      <c r="CL44" s="42" t="s">
        <v>183</v>
      </c>
      <c r="CM44" s="43" t="s">
        <v>183</v>
      </c>
      <c r="CN44" s="43" t="s">
        <v>183</v>
      </c>
      <c r="CO44" s="43" t="s">
        <v>183</v>
      </c>
      <c r="CP44" s="43" t="s">
        <v>183</v>
      </c>
      <c r="CQ44" s="42" t="s">
        <v>183</v>
      </c>
      <c r="CR44" s="43" t="s">
        <v>183</v>
      </c>
      <c r="CS44" s="43" t="s">
        <v>183</v>
      </c>
      <c r="CT44" s="43" t="s">
        <v>183</v>
      </c>
      <c r="CU44" s="43" t="s">
        <v>183</v>
      </c>
      <c r="CV44" s="42" t="s">
        <v>183</v>
      </c>
      <c r="CW44" s="43" t="s">
        <v>183</v>
      </c>
      <c r="CX44" s="43" t="s">
        <v>183</v>
      </c>
      <c r="CY44" s="43" t="s">
        <v>183</v>
      </c>
      <c r="CZ44" s="43" t="s">
        <v>183</v>
      </c>
      <c r="DA44" s="42" t="s">
        <v>183</v>
      </c>
      <c r="DB44" s="43" t="s">
        <v>183</v>
      </c>
      <c r="DC44" s="43" t="s">
        <v>183</v>
      </c>
      <c r="DD44" s="43" t="s">
        <v>183</v>
      </c>
      <c r="DE44" s="43" t="s">
        <v>183</v>
      </c>
      <c r="DF44" s="50" t="s">
        <v>183</v>
      </c>
      <c r="DG44" s="42" t="s">
        <v>183</v>
      </c>
      <c r="DH44" s="42" t="s">
        <v>183</v>
      </c>
      <c r="DI44" s="43" t="s">
        <v>183</v>
      </c>
      <c r="DJ44" s="43" t="s">
        <v>183</v>
      </c>
      <c r="DK44" s="43" t="s">
        <v>183</v>
      </c>
      <c r="DL44" s="43" t="s">
        <v>183</v>
      </c>
      <c r="DM44" s="42" t="s">
        <v>183</v>
      </c>
      <c r="DN44" s="43" t="s">
        <v>183</v>
      </c>
      <c r="DO44" s="43" t="s">
        <v>183</v>
      </c>
      <c r="DP44" s="43" t="s">
        <v>183</v>
      </c>
      <c r="DQ44" s="43" t="s">
        <v>183</v>
      </c>
      <c r="DR44" s="42" t="s">
        <v>183</v>
      </c>
      <c r="DS44" s="43" t="s">
        <v>183</v>
      </c>
      <c r="DT44" s="43" t="s">
        <v>183</v>
      </c>
      <c r="DU44" s="43" t="s">
        <v>183</v>
      </c>
      <c r="DV44" s="43" t="s">
        <v>183</v>
      </c>
      <c r="DW44" s="42" t="s">
        <v>183</v>
      </c>
      <c r="DX44" s="43" t="s">
        <v>183</v>
      </c>
      <c r="DY44" s="43" t="s">
        <v>183</v>
      </c>
      <c r="DZ44" s="43" t="s">
        <v>183</v>
      </c>
      <c r="EA44" s="43" t="s">
        <v>183</v>
      </c>
      <c r="EB44" s="42" t="s">
        <v>183</v>
      </c>
      <c r="EC44" s="43" t="s">
        <v>183</v>
      </c>
      <c r="ED44" s="43" t="s">
        <v>183</v>
      </c>
      <c r="EE44" s="43" t="s">
        <v>183</v>
      </c>
      <c r="EF44" s="43" t="s">
        <v>183</v>
      </c>
      <c r="EG44" s="54" t="s">
        <v>183</v>
      </c>
      <c r="EH44" s="42" t="s">
        <v>183</v>
      </c>
      <c r="EI44" s="42" t="s">
        <v>183</v>
      </c>
      <c r="EJ44" s="43" t="s">
        <v>183</v>
      </c>
      <c r="EK44" s="43" t="s">
        <v>183</v>
      </c>
      <c r="EL44" s="43" t="s">
        <v>183</v>
      </c>
      <c r="EM44" s="43" t="s">
        <v>183</v>
      </c>
      <c r="EN44" s="42" t="s">
        <v>183</v>
      </c>
      <c r="EO44" s="43" t="s">
        <v>183</v>
      </c>
      <c r="EP44" s="43" t="s">
        <v>183</v>
      </c>
      <c r="EQ44" s="43" t="s">
        <v>183</v>
      </c>
      <c r="ER44" s="43" t="s">
        <v>183</v>
      </c>
      <c r="ES44" s="42" t="s">
        <v>183</v>
      </c>
      <c r="ET44" s="43" t="s">
        <v>183</v>
      </c>
      <c r="EU44" s="43" t="s">
        <v>183</v>
      </c>
      <c r="EV44" s="43" t="s">
        <v>183</v>
      </c>
      <c r="EW44" s="43" t="s">
        <v>183</v>
      </c>
      <c r="EX44" s="42" t="s">
        <v>183</v>
      </c>
      <c r="EY44" s="43" t="s">
        <v>183</v>
      </c>
      <c r="EZ44" s="43" t="s">
        <v>183</v>
      </c>
      <c r="FA44" s="43" t="s">
        <v>183</v>
      </c>
      <c r="FB44" s="43" t="s">
        <v>183</v>
      </c>
      <c r="FC44" s="42" t="s">
        <v>183</v>
      </c>
      <c r="FD44" s="43" t="s">
        <v>183</v>
      </c>
      <c r="FE44" s="43" t="s">
        <v>183</v>
      </c>
      <c r="FF44" s="43" t="s">
        <v>183</v>
      </c>
      <c r="FG44" s="43" t="s">
        <v>183</v>
      </c>
      <c r="FH44" s="54" t="s">
        <v>183</v>
      </c>
      <c r="FI44" s="42" t="s">
        <v>183</v>
      </c>
      <c r="FJ44" s="42" t="s">
        <v>183</v>
      </c>
      <c r="FK44" s="43" t="s">
        <v>183</v>
      </c>
      <c r="FL44" s="43" t="s">
        <v>183</v>
      </c>
      <c r="FM44" s="43" t="s">
        <v>183</v>
      </c>
      <c r="FN44" s="43" t="s">
        <v>183</v>
      </c>
      <c r="FO44" s="42" t="s">
        <v>183</v>
      </c>
      <c r="FP44" s="43" t="s">
        <v>183</v>
      </c>
      <c r="FQ44" s="43" t="s">
        <v>183</v>
      </c>
      <c r="FR44" s="43" t="s">
        <v>183</v>
      </c>
      <c r="FS44" s="43" t="s">
        <v>183</v>
      </c>
      <c r="FT44" s="42" t="s">
        <v>183</v>
      </c>
      <c r="FU44" s="43" t="s">
        <v>183</v>
      </c>
      <c r="FV44" s="43" t="s">
        <v>183</v>
      </c>
      <c r="FW44" s="43" t="s">
        <v>183</v>
      </c>
      <c r="FX44" s="43" t="s">
        <v>183</v>
      </c>
      <c r="FY44" s="42" t="s">
        <v>183</v>
      </c>
      <c r="FZ44" s="43" t="s">
        <v>183</v>
      </c>
      <c r="GA44" s="43" t="s">
        <v>183</v>
      </c>
      <c r="GB44" s="43" t="s">
        <v>183</v>
      </c>
      <c r="GC44" s="43" t="s">
        <v>183</v>
      </c>
      <c r="GD44" s="42" t="s">
        <v>183</v>
      </c>
      <c r="GE44" s="43" t="s">
        <v>183</v>
      </c>
      <c r="GF44" s="43" t="s">
        <v>183</v>
      </c>
      <c r="GG44" s="43" t="s">
        <v>183</v>
      </c>
      <c r="GH44" s="43" t="s">
        <v>183</v>
      </c>
      <c r="GI44" s="54" t="s">
        <v>183</v>
      </c>
      <c r="GJ44" s="42">
        <v>437.07631539543854</v>
      </c>
      <c r="GK44" s="42">
        <v>470.31076821509328</v>
      </c>
      <c r="GL44" s="43">
        <v>346.33971588630834</v>
      </c>
      <c r="GM44" s="43">
        <v>437.07631539543854</v>
      </c>
      <c r="GN44" s="43">
        <v>448.13419389265852</v>
      </c>
      <c r="GO44" s="43">
        <v>453.05710819462814</v>
      </c>
      <c r="GP44" s="42">
        <v>458.01483810520131</v>
      </c>
      <c r="GQ44" s="43">
        <v>462.87561858474567</v>
      </c>
      <c r="GR44" s="43">
        <v>468.08283946571481</v>
      </c>
      <c r="GS44" s="43">
        <v>472.54006108859897</v>
      </c>
      <c r="GT44" s="43">
        <v>477.06326476143545</v>
      </c>
      <c r="GU44" s="42">
        <v>481.56724626142409</v>
      </c>
      <c r="GV44" s="43">
        <v>485.89482549072045</v>
      </c>
      <c r="GW44" s="43">
        <v>489.8608710320259</v>
      </c>
      <c r="GX44" s="43">
        <v>493.82509054084909</v>
      </c>
      <c r="GY44" s="43">
        <v>497.78702501019222</v>
      </c>
      <c r="GZ44" s="42">
        <v>501.74621519710888</v>
      </c>
      <c r="HA44" s="43">
        <v>505.58825407385854</v>
      </c>
      <c r="HB44" s="43">
        <v>509.3115714413662</v>
      </c>
      <c r="HC44" s="43">
        <v>512.91472847978059</v>
      </c>
      <c r="HD44" s="43">
        <v>516.39641812079947</v>
      </c>
      <c r="HE44" s="42">
        <v>519.75546518200485</v>
      </c>
      <c r="HF44" s="43">
        <v>522.99082626765767</v>
      </c>
      <c r="HG44" s="43">
        <v>526.10158944092348</v>
      </c>
      <c r="HH44" s="43">
        <v>529.08697367298839</v>
      </c>
      <c r="HI44" s="43">
        <v>531.94632807498169</v>
      </c>
      <c r="HJ44" s="54">
        <v>534.67913091905666</v>
      </c>
      <c r="HK44" s="42">
        <v>437.07631539543854</v>
      </c>
      <c r="HL44" s="42">
        <v>470.31076821509328</v>
      </c>
      <c r="HM44" s="43">
        <v>346.33971588630834</v>
      </c>
      <c r="HN44" s="43">
        <v>437.07631539543854</v>
      </c>
      <c r="HO44" s="43">
        <v>448.13419389265852</v>
      </c>
      <c r="HP44" s="43">
        <v>453.05710819462814</v>
      </c>
      <c r="HQ44" s="42">
        <v>458.01483810520131</v>
      </c>
      <c r="HR44" s="43">
        <v>462.87561858474567</v>
      </c>
      <c r="HS44" s="43">
        <v>468.08283946571481</v>
      </c>
      <c r="HT44" s="43">
        <v>472.54006108859897</v>
      </c>
      <c r="HU44" s="43">
        <v>477.06326476143545</v>
      </c>
      <c r="HV44" s="42">
        <v>481.56724626142409</v>
      </c>
      <c r="HW44" s="43">
        <v>485.89482549072045</v>
      </c>
      <c r="HX44" s="43">
        <v>489.8608710320259</v>
      </c>
      <c r="HY44" s="43">
        <v>493.82509054084909</v>
      </c>
      <c r="HZ44" s="43">
        <v>497.78702501019222</v>
      </c>
      <c r="IA44" s="42">
        <v>501.74621519710888</v>
      </c>
      <c r="IB44" s="43">
        <v>505.58825407385854</v>
      </c>
      <c r="IC44" s="43">
        <v>509.3115714413662</v>
      </c>
      <c r="ID44" s="43">
        <v>512.91472847978059</v>
      </c>
      <c r="IE44" s="43">
        <v>516.39641812079947</v>
      </c>
      <c r="IF44" s="42">
        <v>519.75546518200485</v>
      </c>
      <c r="IG44" s="43">
        <v>522.99082626765767</v>
      </c>
      <c r="IH44" s="43">
        <v>526.10158944092348</v>
      </c>
      <c r="II44" s="43">
        <v>529.08697367298839</v>
      </c>
      <c r="IJ44" s="43">
        <v>531.94632807498169</v>
      </c>
      <c r="IK44" s="54">
        <v>534.67913091905666</v>
      </c>
      <c r="IL44" s="42" t="s">
        <v>31</v>
      </c>
      <c r="IM44" s="42" t="s">
        <v>31</v>
      </c>
      <c r="IN44" s="43" t="s">
        <v>31</v>
      </c>
      <c r="IO44" s="43" t="s">
        <v>31</v>
      </c>
      <c r="IP44" s="43" t="s">
        <v>31</v>
      </c>
      <c r="IQ44" s="43" t="s">
        <v>31</v>
      </c>
      <c r="IR44" s="42" t="s">
        <v>31</v>
      </c>
      <c r="IS44" s="43" t="s">
        <v>31</v>
      </c>
      <c r="IT44" s="43" t="s">
        <v>31</v>
      </c>
      <c r="IU44" s="43" t="s">
        <v>31</v>
      </c>
      <c r="IV44" s="43" t="s">
        <v>31</v>
      </c>
      <c r="IW44" s="42" t="s">
        <v>31</v>
      </c>
      <c r="IX44" s="43" t="s">
        <v>31</v>
      </c>
      <c r="IY44" s="43" t="s">
        <v>31</v>
      </c>
      <c r="IZ44" s="43" t="s">
        <v>31</v>
      </c>
      <c r="JA44" s="43" t="s">
        <v>31</v>
      </c>
      <c r="JB44" s="42" t="s">
        <v>31</v>
      </c>
      <c r="JC44" s="43" t="s">
        <v>31</v>
      </c>
      <c r="JD44" s="43" t="s">
        <v>31</v>
      </c>
      <c r="JE44" s="43" t="s">
        <v>31</v>
      </c>
      <c r="JF44" s="43" t="s">
        <v>31</v>
      </c>
      <c r="JG44" s="42" t="s">
        <v>31</v>
      </c>
      <c r="JH44" s="43" t="s">
        <v>31</v>
      </c>
      <c r="JI44" s="43" t="s">
        <v>31</v>
      </c>
      <c r="JJ44" s="43" t="s">
        <v>31</v>
      </c>
      <c r="JK44" s="43" t="s">
        <v>31</v>
      </c>
      <c r="JL44" s="54" t="s">
        <v>31</v>
      </c>
    </row>
    <row r="45" spans="1:272" outlineLevel="1" x14ac:dyDescent="0.25">
      <c r="A45" s="5" t="s">
        <v>128</v>
      </c>
      <c r="B45" s="5" t="s">
        <v>13</v>
      </c>
      <c r="C45" s="42">
        <v>10.178435899109331</v>
      </c>
      <c r="D45" s="42">
        <v>9.2550665288610041</v>
      </c>
      <c r="E45" s="43">
        <v>9.7742490693235453</v>
      </c>
      <c r="F45" s="43">
        <v>10.178435899109331</v>
      </c>
      <c r="G45" s="43">
        <v>10.232380439129308</v>
      </c>
      <c r="H45" s="43">
        <v>10.341819118211305</v>
      </c>
      <c r="I45" s="42">
        <v>10.452048815729158</v>
      </c>
      <c r="J45" s="43">
        <v>10.560140673934594</v>
      </c>
      <c r="K45" s="43">
        <v>10.675956057202779</v>
      </c>
      <c r="L45" s="43">
        <v>10.775109185361663</v>
      </c>
      <c r="M45" s="43">
        <v>10.875747121473081</v>
      </c>
      <c r="N45" s="42">
        <v>10.975975174240265</v>
      </c>
      <c r="O45" s="43">
        <v>11.072295320818649</v>
      </c>
      <c r="P45" s="43">
        <v>11.160584724349359</v>
      </c>
      <c r="Q45" s="43">
        <v>11.248848589498715</v>
      </c>
      <c r="R45" s="43">
        <v>11.337077060840251</v>
      </c>
      <c r="S45" s="42">
        <v>11.425260261731863</v>
      </c>
      <c r="T45" s="43">
        <v>11.510849869522467</v>
      </c>
      <c r="U45" s="43">
        <v>11.593809823839219</v>
      </c>
      <c r="V45" s="43">
        <v>11.674106943451187</v>
      </c>
      <c r="W45" s="43">
        <v>11.751710944410544</v>
      </c>
      <c r="X45" s="42">
        <v>11.826594452626926</v>
      </c>
      <c r="Y45" s="43">
        <v>11.898733010930664</v>
      </c>
      <c r="Z45" s="43">
        <v>11.968105080695624</v>
      </c>
      <c r="AA45" s="43">
        <v>12.034692038107288</v>
      </c>
      <c r="AB45" s="43">
        <v>12.098478165175717</v>
      </c>
      <c r="AC45" s="54">
        <v>12.159450635606612</v>
      </c>
      <c r="AD45" s="42" t="s">
        <v>183</v>
      </c>
      <c r="AE45" s="42" t="s">
        <v>183</v>
      </c>
      <c r="AF45" s="43" t="s">
        <v>183</v>
      </c>
      <c r="AG45" s="43" t="s">
        <v>183</v>
      </c>
      <c r="AH45" s="43" t="s">
        <v>183</v>
      </c>
      <c r="AI45" s="43" t="s">
        <v>183</v>
      </c>
      <c r="AJ45" s="42" t="s">
        <v>183</v>
      </c>
      <c r="AK45" s="43" t="s">
        <v>183</v>
      </c>
      <c r="AL45" s="43" t="s">
        <v>183</v>
      </c>
      <c r="AM45" s="43" t="s">
        <v>183</v>
      </c>
      <c r="AN45" s="43" t="s">
        <v>183</v>
      </c>
      <c r="AO45" s="42" t="s">
        <v>183</v>
      </c>
      <c r="AP45" s="43" t="s">
        <v>183</v>
      </c>
      <c r="AQ45" s="43" t="s">
        <v>183</v>
      </c>
      <c r="AR45" s="43" t="s">
        <v>183</v>
      </c>
      <c r="AS45" s="43" t="s">
        <v>183</v>
      </c>
      <c r="AT45" s="42" t="s">
        <v>183</v>
      </c>
      <c r="AU45" s="43" t="s">
        <v>183</v>
      </c>
      <c r="AV45" s="43" t="s">
        <v>183</v>
      </c>
      <c r="AW45" s="43" t="s">
        <v>183</v>
      </c>
      <c r="AX45" s="43" t="s">
        <v>183</v>
      </c>
      <c r="AY45" s="42" t="s">
        <v>183</v>
      </c>
      <c r="AZ45" s="43" t="s">
        <v>183</v>
      </c>
      <c r="BA45" s="43" t="s">
        <v>183</v>
      </c>
      <c r="BB45" s="43" t="s">
        <v>183</v>
      </c>
      <c r="BC45" s="43" t="s">
        <v>183</v>
      </c>
      <c r="BD45" s="54" t="s">
        <v>183</v>
      </c>
      <c r="BE45" s="42" t="s">
        <v>183</v>
      </c>
      <c r="BF45" s="42" t="s">
        <v>183</v>
      </c>
      <c r="BG45" s="43" t="s">
        <v>183</v>
      </c>
      <c r="BH45" s="43" t="s">
        <v>183</v>
      </c>
      <c r="BI45" s="43" t="s">
        <v>183</v>
      </c>
      <c r="BJ45" s="43" t="s">
        <v>183</v>
      </c>
      <c r="BK45" s="42" t="s">
        <v>183</v>
      </c>
      <c r="BL45" s="43" t="s">
        <v>183</v>
      </c>
      <c r="BM45" s="43" t="s">
        <v>183</v>
      </c>
      <c r="BN45" s="43" t="s">
        <v>183</v>
      </c>
      <c r="BO45" s="43" t="s">
        <v>183</v>
      </c>
      <c r="BP45" s="42" t="s">
        <v>183</v>
      </c>
      <c r="BQ45" s="43" t="s">
        <v>183</v>
      </c>
      <c r="BR45" s="43" t="s">
        <v>183</v>
      </c>
      <c r="BS45" s="43" t="s">
        <v>183</v>
      </c>
      <c r="BT45" s="43" t="s">
        <v>183</v>
      </c>
      <c r="BU45" s="42" t="s">
        <v>183</v>
      </c>
      <c r="BV45" s="43" t="s">
        <v>183</v>
      </c>
      <c r="BW45" s="43" t="s">
        <v>183</v>
      </c>
      <c r="BX45" s="43" t="s">
        <v>183</v>
      </c>
      <c r="BY45" s="43" t="s">
        <v>183</v>
      </c>
      <c r="BZ45" s="42" t="s">
        <v>183</v>
      </c>
      <c r="CA45" s="43" t="s">
        <v>183</v>
      </c>
      <c r="CB45" s="43" t="s">
        <v>183</v>
      </c>
      <c r="CC45" s="43" t="s">
        <v>183</v>
      </c>
      <c r="CD45" s="43" t="s">
        <v>183</v>
      </c>
      <c r="CE45" s="54" t="s">
        <v>183</v>
      </c>
      <c r="CF45" s="42" t="s">
        <v>183</v>
      </c>
      <c r="CG45" s="42" t="s">
        <v>183</v>
      </c>
      <c r="CH45" s="43" t="s">
        <v>183</v>
      </c>
      <c r="CI45" s="43" t="s">
        <v>183</v>
      </c>
      <c r="CJ45" s="43" t="s">
        <v>183</v>
      </c>
      <c r="CK45" s="43" t="s">
        <v>183</v>
      </c>
      <c r="CL45" s="42" t="s">
        <v>183</v>
      </c>
      <c r="CM45" s="43" t="s">
        <v>183</v>
      </c>
      <c r="CN45" s="43" t="s">
        <v>183</v>
      </c>
      <c r="CO45" s="43" t="s">
        <v>183</v>
      </c>
      <c r="CP45" s="43" t="s">
        <v>183</v>
      </c>
      <c r="CQ45" s="42" t="s">
        <v>183</v>
      </c>
      <c r="CR45" s="43" t="s">
        <v>183</v>
      </c>
      <c r="CS45" s="43" t="s">
        <v>183</v>
      </c>
      <c r="CT45" s="43" t="s">
        <v>183</v>
      </c>
      <c r="CU45" s="43" t="s">
        <v>183</v>
      </c>
      <c r="CV45" s="42" t="s">
        <v>183</v>
      </c>
      <c r="CW45" s="43" t="s">
        <v>183</v>
      </c>
      <c r="CX45" s="43" t="s">
        <v>183</v>
      </c>
      <c r="CY45" s="43" t="s">
        <v>183</v>
      </c>
      <c r="CZ45" s="43" t="s">
        <v>183</v>
      </c>
      <c r="DA45" s="42" t="s">
        <v>183</v>
      </c>
      <c r="DB45" s="43" t="s">
        <v>183</v>
      </c>
      <c r="DC45" s="43" t="s">
        <v>183</v>
      </c>
      <c r="DD45" s="43" t="s">
        <v>183</v>
      </c>
      <c r="DE45" s="43" t="s">
        <v>183</v>
      </c>
      <c r="DF45" s="50" t="s">
        <v>183</v>
      </c>
      <c r="DG45" s="42" t="s">
        <v>183</v>
      </c>
      <c r="DH45" s="42" t="s">
        <v>183</v>
      </c>
      <c r="DI45" s="43" t="s">
        <v>183</v>
      </c>
      <c r="DJ45" s="43" t="s">
        <v>183</v>
      </c>
      <c r="DK45" s="43" t="s">
        <v>183</v>
      </c>
      <c r="DL45" s="43" t="s">
        <v>183</v>
      </c>
      <c r="DM45" s="42" t="s">
        <v>183</v>
      </c>
      <c r="DN45" s="43" t="s">
        <v>183</v>
      </c>
      <c r="DO45" s="43" t="s">
        <v>183</v>
      </c>
      <c r="DP45" s="43" t="s">
        <v>183</v>
      </c>
      <c r="DQ45" s="43" t="s">
        <v>183</v>
      </c>
      <c r="DR45" s="42" t="s">
        <v>183</v>
      </c>
      <c r="DS45" s="43" t="s">
        <v>183</v>
      </c>
      <c r="DT45" s="43" t="s">
        <v>183</v>
      </c>
      <c r="DU45" s="43" t="s">
        <v>183</v>
      </c>
      <c r="DV45" s="43" t="s">
        <v>183</v>
      </c>
      <c r="DW45" s="42" t="s">
        <v>183</v>
      </c>
      <c r="DX45" s="43" t="s">
        <v>183</v>
      </c>
      <c r="DY45" s="43" t="s">
        <v>183</v>
      </c>
      <c r="DZ45" s="43" t="s">
        <v>183</v>
      </c>
      <c r="EA45" s="43" t="s">
        <v>183</v>
      </c>
      <c r="EB45" s="42" t="s">
        <v>183</v>
      </c>
      <c r="EC45" s="43" t="s">
        <v>183</v>
      </c>
      <c r="ED45" s="43" t="s">
        <v>183</v>
      </c>
      <c r="EE45" s="43" t="s">
        <v>183</v>
      </c>
      <c r="EF45" s="43" t="s">
        <v>183</v>
      </c>
      <c r="EG45" s="54" t="s">
        <v>183</v>
      </c>
      <c r="EH45" s="42" t="s">
        <v>183</v>
      </c>
      <c r="EI45" s="42" t="s">
        <v>183</v>
      </c>
      <c r="EJ45" s="43" t="s">
        <v>183</v>
      </c>
      <c r="EK45" s="43" t="s">
        <v>183</v>
      </c>
      <c r="EL45" s="43" t="s">
        <v>183</v>
      </c>
      <c r="EM45" s="43" t="s">
        <v>183</v>
      </c>
      <c r="EN45" s="42" t="s">
        <v>183</v>
      </c>
      <c r="EO45" s="43" t="s">
        <v>183</v>
      </c>
      <c r="EP45" s="43" t="s">
        <v>183</v>
      </c>
      <c r="EQ45" s="43" t="s">
        <v>183</v>
      </c>
      <c r="ER45" s="43" t="s">
        <v>183</v>
      </c>
      <c r="ES45" s="42" t="s">
        <v>183</v>
      </c>
      <c r="ET45" s="43" t="s">
        <v>183</v>
      </c>
      <c r="EU45" s="43" t="s">
        <v>183</v>
      </c>
      <c r="EV45" s="43" t="s">
        <v>183</v>
      </c>
      <c r="EW45" s="43" t="s">
        <v>183</v>
      </c>
      <c r="EX45" s="42" t="s">
        <v>183</v>
      </c>
      <c r="EY45" s="43" t="s">
        <v>183</v>
      </c>
      <c r="EZ45" s="43" t="s">
        <v>183</v>
      </c>
      <c r="FA45" s="43" t="s">
        <v>183</v>
      </c>
      <c r="FB45" s="43" t="s">
        <v>183</v>
      </c>
      <c r="FC45" s="42" t="s">
        <v>183</v>
      </c>
      <c r="FD45" s="43" t="s">
        <v>183</v>
      </c>
      <c r="FE45" s="43" t="s">
        <v>183</v>
      </c>
      <c r="FF45" s="43" t="s">
        <v>183</v>
      </c>
      <c r="FG45" s="43" t="s">
        <v>183</v>
      </c>
      <c r="FH45" s="54" t="s">
        <v>183</v>
      </c>
      <c r="FI45" s="42" t="s">
        <v>183</v>
      </c>
      <c r="FJ45" s="42" t="s">
        <v>183</v>
      </c>
      <c r="FK45" s="43" t="s">
        <v>183</v>
      </c>
      <c r="FL45" s="43" t="s">
        <v>183</v>
      </c>
      <c r="FM45" s="43" t="s">
        <v>183</v>
      </c>
      <c r="FN45" s="43" t="s">
        <v>183</v>
      </c>
      <c r="FO45" s="42" t="s">
        <v>183</v>
      </c>
      <c r="FP45" s="43" t="s">
        <v>183</v>
      </c>
      <c r="FQ45" s="43" t="s">
        <v>183</v>
      </c>
      <c r="FR45" s="43" t="s">
        <v>183</v>
      </c>
      <c r="FS45" s="43" t="s">
        <v>183</v>
      </c>
      <c r="FT45" s="42" t="s">
        <v>183</v>
      </c>
      <c r="FU45" s="43" t="s">
        <v>183</v>
      </c>
      <c r="FV45" s="43" t="s">
        <v>183</v>
      </c>
      <c r="FW45" s="43" t="s">
        <v>183</v>
      </c>
      <c r="FX45" s="43" t="s">
        <v>183</v>
      </c>
      <c r="FY45" s="42" t="s">
        <v>183</v>
      </c>
      <c r="FZ45" s="43" t="s">
        <v>183</v>
      </c>
      <c r="GA45" s="43" t="s">
        <v>183</v>
      </c>
      <c r="GB45" s="43" t="s">
        <v>183</v>
      </c>
      <c r="GC45" s="43" t="s">
        <v>183</v>
      </c>
      <c r="GD45" s="42" t="s">
        <v>183</v>
      </c>
      <c r="GE45" s="43" t="s">
        <v>183</v>
      </c>
      <c r="GF45" s="43" t="s">
        <v>183</v>
      </c>
      <c r="GG45" s="43" t="s">
        <v>183</v>
      </c>
      <c r="GH45" s="43" t="s">
        <v>183</v>
      </c>
      <c r="GI45" s="54" t="s">
        <v>183</v>
      </c>
      <c r="GJ45" s="42">
        <v>10.178435899109331</v>
      </c>
      <c r="GK45" s="42">
        <v>9.2550665288610041</v>
      </c>
      <c r="GL45" s="43">
        <v>9.7742490693235453</v>
      </c>
      <c r="GM45" s="43">
        <v>10.178435899109331</v>
      </c>
      <c r="GN45" s="43">
        <v>10.232380439129308</v>
      </c>
      <c r="GO45" s="43">
        <v>10.341819118211305</v>
      </c>
      <c r="GP45" s="42">
        <v>10.452048815729158</v>
      </c>
      <c r="GQ45" s="43">
        <v>10.560140673934594</v>
      </c>
      <c r="GR45" s="43">
        <v>10.675956057202779</v>
      </c>
      <c r="GS45" s="43">
        <v>10.775109185361663</v>
      </c>
      <c r="GT45" s="43">
        <v>10.875747121473081</v>
      </c>
      <c r="GU45" s="42">
        <v>10.975975174240265</v>
      </c>
      <c r="GV45" s="43">
        <v>11.072295320818649</v>
      </c>
      <c r="GW45" s="43">
        <v>11.160584724349359</v>
      </c>
      <c r="GX45" s="43">
        <v>11.248848589498715</v>
      </c>
      <c r="GY45" s="43">
        <v>11.337077060840251</v>
      </c>
      <c r="GZ45" s="42">
        <v>11.425260261731863</v>
      </c>
      <c r="HA45" s="43">
        <v>11.510849869522467</v>
      </c>
      <c r="HB45" s="43">
        <v>11.593809823839219</v>
      </c>
      <c r="HC45" s="43">
        <v>11.674106943451187</v>
      </c>
      <c r="HD45" s="43">
        <v>11.751710944410544</v>
      </c>
      <c r="HE45" s="42">
        <v>11.826594452626926</v>
      </c>
      <c r="HF45" s="43">
        <v>11.898733010930664</v>
      </c>
      <c r="HG45" s="43">
        <v>11.968105080695624</v>
      </c>
      <c r="HH45" s="43">
        <v>12.034692038107288</v>
      </c>
      <c r="HI45" s="43">
        <v>12.098478165175717</v>
      </c>
      <c r="HJ45" s="54">
        <v>12.159450635606612</v>
      </c>
      <c r="HK45" s="42">
        <v>10.178435899109331</v>
      </c>
      <c r="HL45" s="42">
        <v>9.2550665288610041</v>
      </c>
      <c r="HM45" s="43">
        <v>9.7742490693235453</v>
      </c>
      <c r="HN45" s="43">
        <v>10.178435899109331</v>
      </c>
      <c r="HO45" s="43">
        <v>10.232380439129308</v>
      </c>
      <c r="HP45" s="43">
        <v>10.341819118211305</v>
      </c>
      <c r="HQ45" s="42">
        <v>10.452048815729158</v>
      </c>
      <c r="HR45" s="43">
        <v>10.560140673934594</v>
      </c>
      <c r="HS45" s="43">
        <v>10.675956057202779</v>
      </c>
      <c r="HT45" s="43">
        <v>10.775109185361663</v>
      </c>
      <c r="HU45" s="43">
        <v>10.875747121473081</v>
      </c>
      <c r="HV45" s="42">
        <v>10.975975174240265</v>
      </c>
      <c r="HW45" s="43">
        <v>11.072295320818649</v>
      </c>
      <c r="HX45" s="43">
        <v>11.160584724349359</v>
      </c>
      <c r="HY45" s="43">
        <v>11.248848589498715</v>
      </c>
      <c r="HZ45" s="43">
        <v>11.337077060840251</v>
      </c>
      <c r="IA45" s="42">
        <v>11.425260261731863</v>
      </c>
      <c r="IB45" s="43">
        <v>11.510849869522467</v>
      </c>
      <c r="IC45" s="43">
        <v>11.593809823839219</v>
      </c>
      <c r="ID45" s="43">
        <v>11.674106943451187</v>
      </c>
      <c r="IE45" s="43">
        <v>11.751710944410544</v>
      </c>
      <c r="IF45" s="42">
        <v>11.826594452626926</v>
      </c>
      <c r="IG45" s="43">
        <v>11.898733010930664</v>
      </c>
      <c r="IH45" s="43">
        <v>11.968105080695624</v>
      </c>
      <c r="II45" s="43">
        <v>12.034692038107288</v>
      </c>
      <c r="IJ45" s="43">
        <v>12.098478165175717</v>
      </c>
      <c r="IK45" s="54">
        <v>12.159450635606612</v>
      </c>
      <c r="IL45" s="42" t="s">
        <v>31</v>
      </c>
      <c r="IM45" s="42" t="s">
        <v>31</v>
      </c>
      <c r="IN45" s="43" t="s">
        <v>31</v>
      </c>
      <c r="IO45" s="43" t="s">
        <v>31</v>
      </c>
      <c r="IP45" s="43" t="s">
        <v>31</v>
      </c>
      <c r="IQ45" s="43" t="s">
        <v>31</v>
      </c>
      <c r="IR45" s="42" t="s">
        <v>31</v>
      </c>
      <c r="IS45" s="43" t="s">
        <v>31</v>
      </c>
      <c r="IT45" s="43" t="s">
        <v>31</v>
      </c>
      <c r="IU45" s="43" t="s">
        <v>31</v>
      </c>
      <c r="IV45" s="43" t="s">
        <v>31</v>
      </c>
      <c r="IW45" s="42" t="s">
        <v>31</v>
      </c>
      <c r="IX45" s="43" t="s">
        <v>31</v>
      </c>
      <c r="IY45" s="43" t="s">
        <v>31</v>
      </c>
      <c r="IZ45" s="43" t="s">
        <v>31</v>
      </c>
      <c r="JA45" s="43" t="s">
        <v>31</v>
      </c>
      <c r="JB45" s="42" t="s">
        <v>31</v>
      </c>
      <c r="JC45" s="43" t="s">
        <v>31</v>
      </c>
      <c r="JD45" s="43" t="s">
        <v>31</v>
      </c>
      <c r="JE45" s="43" t="s">
        <v>31</v>
      </c>
      <c r="JF45" s="43" t="s">
        <v>31</v>
      </c>
      <c r="JG45" s="42" t="s">
        <v>31</v>
      </c>
      <c r="JH45" s="43" t="s">
        <v>31</v>
      </c>
      <c r="JI45" s="43" t="s">
        <v>31</v>
      </c>
      <c r="JJ45" s="43" t="s">
        <v>31</v>
      </c>
      <c r="JK45" s="43" t="s">
        <v>31</v>
      </c>
      <c r="JL45" s="54" t="s">
        <v>31</v>
      </c>
    </row>
    <row r="46" spans="1:272" s="61" customFormat="1" outlineLevel="1" x14ac:dyDescent="0.25">
      <c r="A46" s="59" t="s">
        <v>129</v>
      </c>
      <c r="B46" s="46" t="s">
        <v>13</v>
      </c>
      <c r="C46" s="42" t="s">
        <v>31</v>
      </c>
      <c r="D46" s="42" t="s">
        <v>31</v>
      </c>
      <c r="E46" s="43" t="s">
        <v>31</v>
      </c>
      <c r="F46" s="43" t="s">
        <v>31</v>
      </c>
      <c r="G46" s="43" t="s">
        <v>31</v>
      </c>
      <c r="H46" s="43" t="s">
        <v>31</v>
      </c>
      <c r="I46" s="42" t="s">
        <v>31</v>
      </c>
      <c r="J46" s="43" t="s">
        <v>31</v>
      </c>
      <c r="K46" s="43" t="s">
        <v>31</v>
      </c>
      <c r="L46" s="43" t="s">
        <v>31</v>
      </c>
      <c r="M46" s="43" t="s">
        <v>31</v>
      </c>
      <c r="N46" s="42" t="s">
        <v>31</v>
      </c>
      <c r="O46" s="43" t="s">
        <v>31</v>
      </c>
      <c r="P46" s="43" t="s">
        <v>31</v>
      </c>
      <c r="Q46" s="43" t="s">
        <v>31</v>
      </c>
      <c r="R46" s="43" t="s">
        <v>31</v>
      </c>
      <c r="S46" s="42" t="s">
        <v>31</v>
      </c>
      <c r="T46" s="43" t="s">
        <v>31</v>
      </c>
      <c r="U46" s="43" t="s">
        <v>31</v>
      </c>
      <c r="V46" s="43" t="s">
        <v>31</v>
      </c>
      <c r="W46" s="43" t="s">
        <v>31</v>
      </c>
      <c r="X46" s="42" t="s">
        <v>31</v>
      </c>
      <c r="Y46" s="43" t="s">
        <v>31</v>
      </c>
      <c r="Z46" s="43" t="s">
        <v>31</v>
      </c>
      <c r="AA46" s="43" t="s">
        <v>31</v>
      </c>
      <c r="AB46" s="43" t="s">
        <v>31</v>
      </c>
      <c r="AC46" s="54" t="s">
        <v>31</v>
      </c>
      <c r="AD46" s="42" t="s">
        <v>31</v>
      </c>
      <c r="AE46" s="42" t="s">
        <v>31</v>
      </c>
      <c r="AF46" s="43" t="s">
        <v>31</v>
      </c>
      <c r="AG46" s="43" t="s">
        <v>31</v>
      </c>
      <c r="AH46" s="43" t="s">
        <v>31</v>
      </c>
      <c r="AI46" s="43" t="s">
        <v>31</v>
      </c>
      <c r="AJ46" s="42" t="s">
        <v>31</v>
      </c>
      <c r="AK46" s="43" t="s">
        <v>31</v>
      </c>
      <c r="AL46" s="43" t="s">
        <v>31</v>
      </c>
      <c r="AM46" s="43" t="s">
        <v>31</v>
      </c>
      <c r="AN46" s="43" t="s">
        <v>31</v>
      </c>
      <c r="AO46" s="42" t="s">
        <v>31</v>
      </c>
      <c r="AP46" s="43" t="s">
        <v>31</v>
      </c>
      <c r="AQ46" s="43" t="s">
        <v>31</v>
      </c>
      <c r="AR46" s="43" t="s">
        <v>31</v>
      </c>
      <c r="AS46" s="43" t="s">
        <v>31</v>
      </c>
      <c r="AT46" s="42" t="s">
        <v>31</v>
      </c>
      <c r="AU46" s="43" t="s">
        <v>31</v>
      </c>
      <c r="AV46" s="43" t="s">
        <v>31</v>
      </c>
      <c r="AW46" s="43" t="s">
        <v>31</v>
      </c>
      <c r="AX46" s="43" t="s">
        <v>31</v>
      </c>
      <c r="AY46" s="42" t="s">
        <v>31</v>
      </c>
      <c r="AZ46" s="43" t="s">
        <v>31</v>
      </c>
      <c r="BA46" s="43" t="s">
        <v>31</v>
      </c>
      <c r="BB46" s="43" t="s">
        <v>31</v>
      </c>
      <c r="BC46" s="43" t="s">
        <v>31</v>
      </c>
      <c r="BD46" s="54" t="s">
        <v>31</v>
      </c>
      <c r="BE46" s="42" t="s">
        <v>31</v>
      </c>
      <c r="BF46" s="42" t="s">
        <v>31</v>
      </c>
      <c r="BG46" s="43" t="s">
        <v>31</v>
      </c>
      <c r="BH46" s="43" t="s">
        <v>31</v>
      </c>
      <c r="BI46" s="43" t="s">
        <v>31</v>
      </c>
      <c r="BJ46" s="43" t="s">
        <v>31</v>
      </c>
      <c r="BK46" s="42" t="s">
        <v>31</v>
      </c>
      <c r="BL46" s="43" t="s">
        <v>31</v>
      </c>
      <c r="BM46" s="43" t="s">
        <v>31</v>
      </c>
      <c r="BN46" s="43" t="s">
        <v>31</v>
      </c>
      <c r="BO46" s="43" t="s">
        <v>31</v>
      </c>
      <c r="BP46" s="42" t="s">
        <v>31</v>
      </c>
      <c r="BQ46" s="43" t="s">
        <v>31</v>
      </c>
      <c r="BR46" s="43" t="s">
        <v>31</v>
      </c>
      <c r="BS46" s="43" t="s">
        <v>31</v>
      </c>
      <c r="BT46" s="43" t="s">
        <v>31</v>
      </c>
      <c r="BU46" s="42" t="s">
        <v>31</v>
      </c>
      <c r="BV46" s="43" t="s">
        <v>31</v>
      </c>
      <c r="BW46" s="43" t="s">
        <v>31</v>
      </c>
      <c r="BX46" s="43" t="s">
        <v>31</v>
      </c>
      <c r="BY46" s="43" t="s">
        <v>31</v>
      </c>
      <c r="BZ46" s="42" t="s">
        <v>31</v>
      </c>
      <c r="CA46" s="43" t="s">
        <v>31</v>
      </c>
      <c r="CB46" s="43" t="s">
        <v>31</v>
      </c>
      <c r="CC46" s="43" t="s">
        <v>31</v>
      </c>
      <c r="CD46" s="43" t="s">
        <v>31</v>
      </c>
      <c r="CE46" s="54" t="s">
        <v>31</v>
      </c>
      <c r="CF46" s="42" t="s">
        <v>182</v>
      </c>
      <c r="CG46" s="42" t="s">
        <v>182</v>
      </c>
      <c r="CH46" s="43" t="s">
        <v>182</v>
      </c>
      <c r="CI46" s="43" t="s">
        <v>182</v>
      </c>
      <c r="CJ46" s="43" t="s">
        <v>182</v>
      </c>
      <c r="CK46" s="43" t="s">
        <v>182</v>
      </c>
      <c r="CL46" s="42" t="s">
        <v>182</v>
      </c>
      <c r="CM46" s="43" t="s">
        <v>182</v>
      </c>
      <c r="CN46" s="43" t="s">
        <v>182</v>
      </c>
      <c r="CO46" s="43" t="s">
        <v>182</v>
      </c>
      <c r="CP46" s="43" t="s">
        <v>182</v>
      </c>
      <c r="CQ46" s="42" t="s">
        <v>182</v>
      </c>
      <c r="CR46" s="43" t="s">
        <v>182</v>
      </c>
      <c r="CS46" s="43" t="s">
        <v>182</v>
      </c>
      <c r="CT46" s="43" t="s">
        <v>182</v>
      </c>
      <c r="CU46" s="43" t="s">
        <v>182</v>
      </c>
      <c r="CV46" s="42" t="s">
        <v>182</v>
      </c>
      <c r="CW46" s="43" t="s">
        <v>182</v>
      </c>
      <c r="CX46" s="43" t="s">
        <v>182</v>
      </c>
      <c r="CY46" s="43" t="s">
        <v>182</v>
      </c>
      <c r="CZ46" s="43" t="s">
        <v>182</v>
      </c>
      <c r="DA46" s="42" t="s">
        <v>182</v>
      </c>
      <c r="DB46" s="43" t="s">
        <v>182</v>
      </c>
      <c r="DC46" s="43" t="s">
        <v>182</v>
      </c>
      <c r="DD46" s="43" t="s">
        <v>182</v>
      </c>
      <c r="DE46" s="43" t="s">
        <v>182</v>
      </c>
      <c r="DF46" s="53" t="s">
        <v>182</v>
      </c>
      <c r="DG46" s="42" t="s">
        <v>182</v>
      </c>
      <c r="DH46" s="42" t="s">
        <v>182</v>
      </c>
      <c r="DI46" s="43" t="s">
        <v>182</v>
      </c>
      <c r="DJ46" s="43" t="s">
        <v>182</v>
      </c>
      <c r="DK46" s="43" t="s">
        <v>182</v>
      </c>
      <c r="DL46" s="43" t="s">
        <v>182</v>
      </c>
      <c r="DM46" s="42" t="s">
        <v>182</v>
      </c>
      <c r="DN46" s="43" t="s">
        <v>182</v>
      </c>
      <c r="DO46" s="43" t="s">
        <v>182</v>
      </c>
      <c r="DP46" s="43" t="s">
        <v>182</v>
      </c>
      <c r="DQ46" s="43" t="s">
        <v>182</v>
      </c>
      <c r="DR46" s="42" t="s">
        <v>182</v>
      </c>
      <c r="DS46" s="43" t="s">
        <v>182</v>
      </c>
      <c r="DT46" s="43" t="s">
        <v>182</v>
      </c>
      <c r="DU46" s="43" t="s">
        <v>182</v>
      </c>
      <c r="DV46" s="43" t="s">
        <v>182</v>
      </c>
      <c r="DW46" s="42" t="s">
        <v>182</v>
      </c>
      <c r="DX46" s="43" t="s">
        <v>182</v>
      </c>
      <c r="DY46" s="43" t="s">
        <v>182</v>
      </c>
      <c r="DZ46" s="43" t="s">
        <v>182</v>
      </c>
      <c r="EA46" s="43" t="s">
        <v>182</v>
      </c>
      <c r="EB46" s="42" t="s">
        <v>182</v>
      </c>
      <c r="EC46" s="43" t="s">
        <v>182</v>
      </c>
      <c r="ED46" s="43" t="s">
        <v>182</v>
      </c>
      <c r="EE46" s="43" t="s">
        <v>182</v>
      </c>
      <c r="EF46" s="43" t="s">
        <v>182</v>
      </c>
      <c r="EG46" s="54" t="s">
        <v>182</v>
      </c>
      <c r="EH46" s="42" t="s">
        <v>182</v>
      </c>
      <c r="EI46" s="42" t="s">
        <v>182</v>
      </c>
      <c r="EJ46" s="43" t="s">
        <v>182</v>
      </c>
      <c r="EK46" s="43" t="s">
        <v>182</v>
      </c>
      <c r="EL46" s="43" t="s">
        <v>182</v>
      </c>
      <c r="EM46" s="43" t="s">
        <v>182</v>
      </c>
      <c r="EN46" s="42" t="s">
        <v>182</v>
      </c>
      <c r="EO46" s="43" t="s">
        <v>182</v>
      </c>
      <c r="EP46" s="43" t="s">
        <v>182</v>
      </c>
      <c r="EQ46" s="43" t="s">
        <v>182</v>
      </c>
      <c r="ER46" s="43" t="s">
        <v>182</v>
      </c>
      <c r="ES46" s="42" t="s">
        <v>182</v>
      </c>
      <c r="ET46" s="43" t="s">
        <v>182</v>
      </c>
      <c r="EU46" s="43" t="s">
        <v>182</v>
      </c>
      <c r="EV46" s="43" t="s">
        <v>182</v>
      </c>
      <c r="EW46" s="43" t="s">
        <v>182</v>
      </c>
      <c r="EX46" s="42" t="s">
        <v>182</v>
      </c>
      <c r="EY46" s="43" t="s">
        <v>182</v>
      </c>
      <c r="EZ46" s="43" t="s">
        <v>182</v>
      </c>
      <c r="FA46" s="43" t="s">
        <v>182</v>
      </c>
      <c r="FB46" s="43" t="s">
        <v>182</v>
      </c>
      <c r="FC46" s="42" t="s">
        <v>182</v>
      </c>
      <c r="FD46" s="43" t="s">
        <v>182</v>
      </c>
      <c r="FE46" s="43" t="s">
        <v>182</v>
      </c>
      <c r="FF46" s="43" t="s">
        <v>182</v>
      </c>
      <c r="FG46" s="43" t="s">
        <v>182</v>
      </c>
      <c r="FH46" s="54" t="s">
        <v>182</v>
      </c>
      <c r="FI46" s="42" t="s">
        <v>182</v>
      </c>
      <c r="FJ46" s="42" t="s">
        <v>182</v>
      </c>
      <c r="FK46" s="43" t="s">
        <v>182</v>
      </c>
      <c r="FL46" s="43" t="s">
        <v>182</v>
      </c>
      <c r="FM46" s="43" t="s">
        <v>182</v>
      </c>
      <c r="FN46" s="43" t="s">
        <v>182</v>
      </c>
      <c r="FO46" s="42" t="s">
        <v>182</v>
      </c>
      <c r="FP46" s="43" t="s">
        <v>182</v>
      </c>
      <c r="FQ46" s="43" t="s">
        <v>182</v>
      </c>
      <c r="FR46" s="43" t="s">
        <v>182</v>
      </c>
      <c r="FS46" s="43" t="s">
        <v>182</v>
      </c>
      <c r="FT46" s="42" t="s">
        <v>182</v>
      </c>
      <c r="FU46" s="43" t="s">
        <v>182</v>
      </c>
      <c r="FV46" s="43" t="s">
        <v>182</v>
      </c>
      <c r="FW46" s="43" t="s">
        <v>182</v>
      </c>
      <c r="FX46" s="43" t="s">
        <v>182</v>
      </c>
      <c r="FY46" s="42" t="s">
        <v>182</v>
      </c>
      <c r="FZ46" s="43" t="s">
        <v>182</v>
      </c>
      <c r="GA46" s="43" t="s">
        <v>182</v>
      </c>
      <c r="GB46" s="43" t="s">
        <v>182</v>
      </c>
      <c r="GC46" s="43" t="s">
        <v>182</v>
      </c>
      <c r="GD46" s="42" t="s">
        <v>182</v>
      </c>
      <c r="GE46" s="43" t="s">
        <v>182</v>
      </c>
      <c r="GF46" s="43" t="s">
        <v>182</v>
      </c>
      <c r="GG46" s="43" t="s">
        <v>182</v>
      </c>
      <c r="GH46" s="43" t="s">
        <v>182</v>
      </c>
      <c r="GI46" s="54" t="s">
        <v>182</v>
      </c>
      <c r="GJ46" s="42" t="s">
        <v>182</v>
      </c>
      <c r="GK46" s="42" t="s">
        <v>182</v>
      </c>
      <c r="GL46" s="43" t="s">
        <v>182</v>
      </c>
      <c r="GM46" s="43" t="s">
        <v>182</v>
      </c>
      <c r="GN46" s="43" t="s">
        <v>182</v>
      </c>
      <c r="GO46" s="43" t="s">
        <v>182</v>
      </c>
      <c r="GP46" s="42" t="s">
        <v>182</v>
      </c>
      <c r="GQ46" s="43" t="s">
        <v>182</v>
      </c>
      <c r="GR46" s="43" t="s">
        <v>182</v>
      </c>
      <c r="GS46" s="43" t="s">
        <v>182</v>
      </c>
      <c r="GT46" s="43" t="s">
        <v>182</v>
      </c>
      <c r="GU46" s="42" t="s">
        <v>182</v>
      </c>
      <c r="GV46" s="43" t="s">
        <v>182</v>
      </c>
      <c r="GW46" s="43" t="s">
        <v>182</v>
      </c>
      <c r="GX46" s="43" t="s">
        <v>182</v>
      </c>
      <c r="GY46" s="43" t="s">
        <v>182</v>
      </c>
      <c r="GZ46" s="42" t="s">
        <v>182</v>
      </c>
      <c r="HA46" s="43" t="s">
        <v>182</v>
      </c>
      <c r="HB46" s="43" t="s">
        <v>182</v>
      </c>
      <c r="HC46" s="43" t="s">
        <v>182</v>
      </c>
      <c r="HD46" s="43" t="s">
        <v>182</v>
      </c>
      <c r="HE46" s="42" t="s">
        <v>182</v>
      </c>
      <c r="HF46" s="43" t="s">
        <v>182</v>
      </c>
      <c r="HG46" s="43" t="s">
        <v>182</v>
      </c>
      <c r="HH46" s="43" t="s">
        <v>182</v>
      </c>
      <c r="HI46" s="43" t="s">
        <v>182</v>
      </c>
      <c r="HJ46" s="54" t="s">
        <v>182</v>
      </c>
      <c r="HK46" s="42" t="s">
        <v>182</v>
      </c>
      <c r="HL46" s="42" t="s">
        <v>182</v>
      </c>
      <c r="HM46" s="43" t="s">
        <v>182</v>
      </c>
      <c r="HN46" s="43" t="s">
        <v>182</v>
      </c>
      <c r="HO46" s="43" t="s">
        <v>182</v>
      </c>
      <c r="HP46" s="43" t="s">
        <v>182</v>
      </c>
      <c r="HQ46" s="42" t="s">
        <v>182</v>
      </c>
      <c r="HR46" s="43" t="s">
        <v>182</v>
      </c>
      <c r="HS46" s="43" t="s">
        <v>182</v>
      </c>
      <c r="HT46" s="43" t="s">
        <v>182</v>
      </c>
      <c r="HU46" s="43" t="s">
        <v>182</v>
      </c>
      <c r="HV46" s="42" t="s">
        <v>182</v>
      </c>
      <c r="HW46" s="43" t="s">
        <v>182</v>
      </c>
      <c r="HX46" s="43" t="s">
        <v>182</v>
      </c>
      <c r="HY46" s="43" t="s">
        <v>182</v>
      </c>
      <c r="HZ46" s="43" t="s">
        <v>182</v>
      </c>
      <c r="IA46" s="42" t="s">
        <v>182</v>
      </c>
      <c r="IB46" s="43" t="s">
        <v>182</v>
      </c>
      <c r="IC46" s="43" t="s">
        <v>182</v>
      </c>
      <c r="ID46" s="43" t="s">
        <v>182</v>
      </c>
      <c r="IE46" s="43" t="s">
        <v>182</v>
      </c>
      <c r="IF46" s="42" t="s">
        <v>182</v>
      </c>
      <c r="IG46" s="43" t="s">
        <v>182</v>
      </c>
      <c r="IH46" s="43" t="s">
        <v>182</v>
      </c>
      <c r="II46" s="43" t="s">
        <v>182</v>
      </c>
      <c r="IJ46" s="43" t="s">
        <v>182</v>
      </c>
      <c r="IK46" s="54" t="s">
        <v>182</v>
      </c>
      <c r="IL46" s="42" t="s">
        <v>182</v>
      </c>
      <c r="IM46" s="42" t="s">
        <v>182</v>
      </c>
      <c r="IN46" s="43" t="s">
        <v>182</v>
      </c>
      <c r="IO46" s="43" t="s">
        <v>182</v>
      </c>
      <c r="IP46" s="43" t="s">
        <v>182</v>
      </c>
      <c r="IQ46" s="43" t="s">
        <v>182</v>
      </c>
      <c r="IR46" s="42" t="s">
        <v>182</v>
      </c>
      <c r="IS46" s="43" t="s">
        <v>182</v>
      </c>
      <c r="IT46" s="43" t="s">
        <v>182</v>
      </c>
      <c r="IU46" s="43" t="s">
        <v>182</v>
      </c>
      <c r="IV46" s="43" t="s">
        <v>182</v>
      </c>
      <c r="IW46" s="42" t="s">
        <v>182</v>
      </c>
      <c r="IX46" s="43" t="s">
        <v>182</v>
      </c>
      <c r="IY46" s="43" t="s">
        <v>182</v>
      </c>
      <c r="IZ46" s="43" t="s">
        <v>182</v>
      </c>
      <c r="JA46" s="43" t="s">
        <v>182</v>
      </c>
      <c r="JB46" s="42" t="s">
        <v>182</v>
      </c>
      <c r="JC46" s="43" t="s">
        <v>182</v>
      </c>
      <c r="JD46" s="43" t="s">
        <v>182</v>
      </c>
      <c r="JE46" s="43" t="s">
        <v>182</v>
      </c>
      <c r="JF46" s="43" t="s">
        <v>182</v>
      </c>
      <c r="JG46" s="42" t="s">
        <v>182</v>
      </c>
      <c r="JH46" s="43" t="s">
        <v>182</v>
      </c>
      <c r="JI46" s="43" t="s">
        <v>182</v>
      </c>
      <c r="JJ46" s="43" t="s">
        <v>182</v>
      </c>
      <c r="JK46" s="43" t="s">
        <v>182</v>
      </c>
      <c r="JL46" s="54" t="s">
        <v>182</v>
      </c>
    </row>
    <row r="47" spans="1:272" outlineLevel="1" x14ac:dyDescent="0.25">
      <c r="A47" s="1" t="s">
        <v>130</v>
      </c>
      <c r="B47" s="5" t="s">
        <v>13</v>
      </c>
      <c r="C47" s="42" t="s">
        <v>31</v>
      </c>
      <c r="D47" s="42">
        <v>0.81208661849659003</v>
      </c>
      <c r="E47" s="43" t="s">
        <v>31</v>
      </c>
      <c r="F47" s="43" t="s">
        <v>31</v>
      </c>
      <c r="G47" s="34" t="s">
        <v>31</v>
      </c>
      <c r="H47" s="34" t="s">
        <v>31</v>
      </c>
      <c r="I47" s="33" t="s">
        <v>31</v>
      </c>
      <c r="J47" s="34" t="s">
        <v>31</v>
      </c>
      <c r="K47" s="34" t="s">
        <v>31</v>
      </c>
      <c r="L47" s="34" t="s">
        <v>31</v>
      </c>
      <c r="M47" s="34" t="s">
        <v>31</v>
      </c>
      <c r="N47" s="33" t="s">
        <v>31</v>
      </c>
      <c r="O47" s="34" t="s">
        <v>31</v>
      </c>
      <c r="P47" s="34" t="s">
        <v>31</v>
      </c>
      <c r="Q47" s="34" t="s">
        <v>31</v>
      </c>
      <c r="R47" s="34" t="s">
        <v>31</v>
      </c>
      <c r="S47" s="33" t="s">
        <v>31</v>
      </c>
      <c r="T47" s="34" t="s">
        <v>31</v>
      </c>
      <c r="U47" s="34" t="s">
        <v>31</v>
      </c>
      <c r="V47" s="34" t="s">
        <v>31</v>
      </c>
      <c r="W47" s="34" t="s">
        <v>31</v>
      </c>
      <c r="X47" s="33" t="s">
        <v>31</v>
      </c>
      <c r="Y47" s="34" t="s">
        <v>31</v>
      </c>
      <c r="Z47" s="34" t="s">
        <v>31</v>
      </c>
      <c r="AA47" s="34" t="s">
        <v>31</v>
      </c>
      <c r="AB47" s="34" t="s">
        <v>31</v>
      </c>
      <c r="AC47" s="36" t="s">
        <v>31</v>
      </c>
      <c r="AD47" s="42" t="s">
        <v>182</v>
      </c>
      <c r="AE47" s="42" t="s">
        <v>182</v>
      </c>
      <c r="AF47" s="43" t="s">
        <v>182</v>
      </c>
      <c r="AG47" s="43" t="s">
        <v>182</v>
      </c>
      <c r="AH47" s="34" t="s">
        <v>182</v>
      </c>
      <c r="AI47" s="34" t="s">
        <v>182</v>
      </c>
      <c r="AJ47" s="33" t="s">
        <v>182</v>
      </c>
      <c r="AK47" s="34" t="s">
        <v>182</v>
      </c>
      <c r="AL47" s="34" t="s">
        <v>182</v>
      </c>
      <c r="AM47" s="34" t="s">
        <v>182</v>
      </c>
      <c r="AN47" s="34" t="s">
        <v>182</v>
      </c>
      <c r="AO47" s="33" t="s">
        <v>182</v>
      </c>
      <c r="AP47" s="34" t="s">
        <v>182</v>
      </c>
      <c r="AQ47" s="34" t="s">
        <v>182</v>
      </c>
      <c r="AR47" s="34" t="s">
        <v>182</v>
      </c>
      <c r="AS47" s="34" t="s">
        <v>182</v>
      </c>
      <c r="AT47" s="33" t="s">
        <v>182</v>
      </c>
      <c r="AU47" s="34" t="s">
        <v>182</v>
      </c>
      <c r="AV47" s="34" t="s">
        <v>182</v>
      </c>
      <c r="AW47" s="34" t="s">
        <v>182</v>
      </c>
      <c r="AX47" s="34" t="s">
        <v>182</v>
      </c>
      <c r="AY47" s="33" t="s">
        <v>182</v>
      </c>
      <c r="AZ47" s="34" t="s">
        <v>182</v>
      </c>
      <c r="BA47" s="34" t="s">
        <v>182</v>
      </c>
      <c r="BB47" s="34" t="s">
        <v>182</v>
      </c>
      <c r="BC47" s="34" t="s">
        <v>182</v>
      </c>
      <c r="BD47" s="36" t="s">
        <v>182</v>
      </c>
      <c r="BE47" s="42" t="str">
        <f t="shared" ref="BE47:CE47" si="188">BE49</f>
        <v>NA,NO</v>
      </c>
      <c r="BF47" s="42">
        <v>6.2379550000000005E-5</v>
      </c>
      <c r="BG47" s="43" t="s">
        <v>182</v>
      </c>
      <c r="BH47" s="43" t="s">
        <v>182</v>
      </c>
      <c r="BI47" s="34" t="str">
        <f t="shared" si="188"/>
        <v>NA,NO</v>
      </c>
      <c r="BJ47" s="34" t="str">
        <f t="shared" si="188"/>
        <v>NA,NO</v>
      </c>
      <c r="BK47" s="33" t="str">
        <f t="shared" si="188"/>
        <v>NA,NO</v>
      </c>
      <c r="BL47" s="34" t="str">
        <f t="shared" si="188"/>
        <v>NA,NO</v>
      </c>
      <c r="BM47" s="34" t="str">
        <f t="shared" si="188"/>
        <v>NA,NO</v>
      </c>
      <c r="BN47" s="34" t="str">
        <f t="shared" si="188"/>
        <v>NA,NO</v>
      </c>
      <c r="BO47" s="34" t="str">
        <f t="shared" si="188"/>
        <v>NA,NO</v>
      </c>
      <c r="BP47" s="33" t="str">
        <f t="shared" si="188"/>
        <v>NA,NO</v>
      </c>
      <c r="BQ47" s="34" t="str">
        <f t="shared" si="188"/>
        <v>NA,NO</v>
      </c>
      <c r="BR47" s="34" t="str">
        <f t="shared" si="188"/>
        <v>NA,NO</v>
      </c>
      <c r="BS47" s="34" t="str">
        <f t="shared" si="188"/>
        <v>NA,NO</v>
      </c>
      <c r="BT47" s="34" t="str">
        <f t="shared" si="188"/>
        <v>NA,NO</v>
      </c>
      <c r="BU47" s="33" t="str">
        <f t="shared" si="188"/>
        <v>NA,NO</v>
      </c>
      <c r="BV47" s="34" t="str">
        <f t="shared" si="188"/>
        <v>NA,NO</v>
      </c>
      <c r="BW47" s="34" t="str">
        <f t="shared" si="188"/>
        <v>NA,NO</v>
      </c>
      <c r="BX47" s="34" t="str">
        <f t="shared" si="188"/>
        <v>NA,NO</v>
      </c>
      <c r="BY47" s="34" t="str">
        <f t="shared" si="188"/>
        <v>NA,NO</v>
      </c>
      <c r="BZ47" s="33" t="str">
        <f t="shared" si="188"/>
        <v>NA,NO</v>
      </c>
      <c r="CA47" s="34" t="str">
        <f t="shared" si="188"/>
        <v>NA,NO</v>
      </c>
      <c r="CB47" s="34" t="str">
        <f t="shared" si="188"/>
        <v>NA,NO</v>
      </c>
      <c r="CC47" s="34" t="str">
        <f t="shared" si="188"/>
        <v>NA,NO</v>
      </c>
      <c r="CD47" s="34" t="str">
        <f t="shared" si="188"/>
        <v>NA,NO</v>
      </c>
      <c r="CE47" s="36" t="str">
        <f t="shared" si="188"/>
        <v>NA,NO</v>
      </c>
      <c r="CF47" s="42" t="str">
        <f t="shared" ref="CF47:DF47" si="189">CF49</f>
        <v>NA,NO</v>
      </c>
      <c r="CG47" s="42" t="str">
        <f t="shared" si="189"/>
        <v>NA,NO</v>
      </c>
      <c r="CH47" s="43" t="str">
        <f t="shared" si="189"/>
        <v>NA,NO</v>
      </c>
      <c r="CI47" s="43" t="str">
        <f t="shared" si="189"/>
        <v>NA,NO</v>
      </c>
      <c r="CJ47" s="34" t="str">
        <f t="shared" si="189"/>
        <v>NA,NO</v>
      </c>
      <c r="CK47" s="34" t="str">
        <f t="shared" si="189"/>
        <v>NA,NO</v>
      </c>
      <c r="CL47" s="33" t="str">
        <f t="shared" si="189"/>
        <v>NA,NO</v>
      </c>
      <c r="CM47" s="34" t="str">
        <f t="shared" si="189"/>
        <v>NA,NO</v>
      </c>
      <c r="CN47" s="34" t="str">
        <f t="shared" si="189"/>
        <v>NA,NO</v>
      </c>
      <c r="CO47" s="34" t="str">
        <f t="shared" si="189"/>
        <v>NA,NO</v>
      </c>
      <c r="CP47" s="34" t="str">
        <f t="shared" si="189"/>
        <v>NA,NO</v>
      </c>
      <c r="CQ47" s="33" t="str">
        <f t="shared" si="189"/>
        <v>NA,NO</v>
      </c>
      <c r="CR47" s="34" t="str">
        <f t="shared" si="189"/>
        <v>NA,NO</v>
      </c>
      <c r="CS47" s="34" t="str">
        <f t="shared" si="189"/>
        <v>NA,NO</v>
      </c>
      <c r="CT47" s="34" t="str">
        <f t="shared" si="189"/>
        <v>NA,NO</v>
      </c>
      <c r="CU47" s="34" t="str">
        <f t="shared" si="189"/>
        <v>NA,NO</v>
      </c>
      <c r="CV47" s="33" t="str">
        <f t="shared" si="189"/>
        <v>NA,NO</v>
      </c>
      <c r="CW47" s="34" t="str">
        <f t="shared" si="189"/>
        <v>NA,NO</v>
      </c>
      <c r="CX47" s="34" t="str">
        <f t="shared" si="189"/>
        <v>NA,NO</v>
      </c>
      <c r="CY47" s="34" t="str">
        <f t="shared" si="189"/>
        <v>NA,NO</v>
      </c>
      <c r="CZ47" s="34" t="str">
        <f t="shared" si="189"/>
        <v>NA,NO</v>
      </c>
      <c r="DA47" s="33" t="str">
        <f t="shared" si="189"/>
        <v>NA,NO</v>
      </c>
      <c r="DB47" s="34" t="str">
        <f t="shared" si="189"/>
        <v>NA,NO</v>
      </c>
      <c r="DC47" s="34" t="str">
        <f t="shared" si="189"/>
        <v>NA,NO</v>
      </c>
      <c r="DD47" s="34" t="str">
        <f t="shared" si="189"/>
        <v>NA,NO</v>
      </c>
      <c r="DE47" s="34" t="str">
        <f t="shared" si="189"/>
        <v>NA,NO</v>
      </c>
      <c r="DF47" s="50" t="str">
        <f t="shared" si="189"/>
        <v>NA,NO</v>
      </c>
      <c r="DG47" s="33" t="s">
        <v>182</v>
      </c>
      <c r="DH47" s="33" t="s">
        <v>182</v>
      </c>
      <c r="DI47" s="34" t="s">
        <v>182</v>
      </c>
      <c r="DJ47" s="34" t="s">
        <v>182</v>
      </c>
      <c r="DK47" s="34" t="s">
        <v>182</v>
      </c>
      <c r="DL47" s="34" t="s">
        <v>182</v>
      </c>
      <c r="DM47" s="33" t="s">
        <v>182</v>
      </c>
      <c r="DN47" s="34" t="s">
        <v>182</v>
      </c>
      <c r="DO47" s="34" t="s">
        <v>182</v>
      </c>
      <c r="DP47" s="34" t="s">
        <v>182</v>
      </c>
      <c r="DQ47" s="34" t="s">
        <v>182</v>
      </c>
      <c r="DR47" s="33" t="s">
        <v>182</v>
      </c>
      <c r="DS47" s="34" t="s">
        <v>182</v>
      </c>
      <c r="DT47" s="34" t="s">
        <v>182</v>
      </c>
      <c r="DU47" s="34" t="s">
        <v>182</v>
      </c>
      <c r="DV47" s="34" t="s">
        <v>182</v>
      </c>
      <c r="DW47" s="33" t="s">
        <v>182</v>
      </c>
      <c r="DX47" s="34" t="s">
        <v>182</v>
      </c>
      <c r="DY47" s="34" t="s">
        <v>182</v>
      </c>
      <c r="DZ47" s="34" t="s">
        <v>182</v>
      </c>
      <c r="EA47" s="34" t="s">
        <v>182</v>
      </c>
      <c r="EB47" s="33" t="s">
        <v>182</v>
      </c>
      <c r="EC47" s="34" t="s">
        <v>182</v>
      </c>
      <c r="ED47" s="34" t="s">
        <v>182</v>
      </c>
      <c r="EE47" s="34" t="s">
        <v>182</v>
      </c>
      <c r="EF47" s="34" t="s">
        <v>182</v>
      </c>
      <c r="EG47" s="36" t="s">
        <v>182</v>
      </c>
      <c r="EH47" s="42" t="str">
        <f t="shared" ref="EH47:FH47" si="190">EH49</f>
        <v>NA,NO</v>
      </c>
      <c r="EI47" s="42" t="str">
        <f t="shared" si="190"/>
        <v>NA,NO</v>
      </c>
      <c r="EJ47" s="43" t="str">
        <f t="shared" si="190"/>
        <v>NA,NO</v>
      </c>
      <c r="EK47" s="43" t="str">
        <f t="shared" si="190"/>
        <v>NA,NO</v>
      </c>
      <c r="EL47" s="34" t="str">
        <f t="shared" si="190"/>
        <v>NA,NO</v>
      </c>
      <c r="EM47" s="34" t="str">
        <f t="shared" si="190"/>
        <v>NA,NO</v>
      </c>
      <c r="EN47" s="33" t="str">
        <f t="shared" si="190"/>
        <v>NA,NO</v>
      </c>
      <c r="EO47" s="34" t="str">
        <f t="shared" si="190"/>
        <v>NA,NO</v>
      </c>
      <c r="EP47" s="34" t="str">
        <f t="shared" si="190"/>
        <v>NA,NO</v>
      </c>
      <c r="EQ47" s="34" t="str">
        <f t="shared" si="190"/>
        <v>NA,NO</v>
      </c>
      <c r="ER47" s="34" t="str">
        <f t="shared" si="190"/>
        <v>NA,NO</v>
      </c>
      <c r="ES47" s="33" t="str">
        <f t="shared" si="190"/>
        <v>NA,NO</v>
      </c>
      <c r="ET47" s="34" t="str">
        <f t="shared" si="190"/>
        <v>NA,NO</v>
      </c>
      <c r="EU47" s="34" t="str">
        <f t="shared" si="190"/>
        <v>NA,NO</v>
      </c>
      <c r="EV47" s="34" t="str">
        <f t="shared" si="190"/>
        <v>NA,NO</v>
      </c>
      <c r="EW47" s="34" t="str">
        <f t="shared" si="190"/>
        <v>NA,NO</v>
      </c>
      <c r="EX47" s="33" t="str">
        <f t="shared" si="190"/>
        <v>NA,NO</v>
      </c>
      <c r="EY47" s="34" t="str">
        <f t="shared" si="190"/>
        <v>NA,NO</v>
      </c>
      <c r="EZ47" s="34" t="str">
        <f t="shared" si="190"/>
        <v>NA,NO</v>
      </c>
      <c r="FA47" s="34" t="str">
        <f t="shared" si="190"/>
        <v>NA,NO</v>
      </c>
      <c r="FB47" s="34" t="str">
        <f t="shared" si="190"/>
        <v>NA,NO</v>
      </c>
      <c r="FC47" s="33" t="str">
        <f t="shared" si="190"/>
        <v>NA,NO</v>
      </c>
      <c r="FD47" s="34" t="str">
        <f t="shared" si="190"/>
        <v>NA,NO</v>
      </c>
      <c r="FE47" s="34" t="str">
        <f t="shared" si="190"/>
        <v>NA,NO</v>
      </c>
      <c r="FF47" s="34" t="str">
        <f t="shared" si="190"/>
        <v>NA,NO</v>
      </c>
      <c r="FG47" s="34" t="str">
        <f t="shared" si="190"/>
        <v>NA,NO</v>
      </c>
      <c r="FH47" s="36" t="str">
        <f t="shared" si="190"/>
        <v>NA,NO</v>
      </c>
      <c r="FI47" s="33" t="str">
        <f t="shared" ref="FI47:GI47" si="191">EI49</f>
        <v>NA,NO</v>
      </c>
      <c r="FJ47" s="33" t="str">
        <f t="shared" si="191"/>
        <v>NA,NO</v>
      </c>
      <c r="FK47" s="34" t="str">
        <f t="shared" si="191"/>
        <v>NA,NO</v>
      </c>
      <c r="FL47" s="34" t="str">
        <f t="shared" si="191"/>
        <v>NA,NO</v>
      </c>
      <c r="FM47" s="34" t="str">
        <f t="shared" si="191"/>
        <v>NA,NO</v>
      </c>
      <c r="FN47" s="34" t="str">
        <f t="shared" si="191"/>
        <v>NA,NO</v>
      </c>
      <c r="FO47" s="33" t="str">
        <f t="shared" si="191"/>
        <v>NA,NO</v>
      </c>
      <c r="FP47" s="34" t="str">
        <f t="shared" si="191"/>
        <v>NA,NO</v>
      </c>
      <c r="FQ47" s="34" t="str">
        <f t="shared" si="191"/>
        <v>NA,NO</v>
      </c>
      <c r="FR47" s="34" t="str">
        <f t="shared" si="191"/>
        <v>NA,NO</v>
      </c>
      <c r="FS47" s="34" t="str">
        <f t="shared" si="191"/>
        <v>NA,NO</v>
      </c>
      <c r="FT47" s="33" t="str">
        <f t="shared" si="191"/>
        <v>NA,NO</v>
      </c>
      <c r="FU47" s="34" t="str">
        <f t="shared" si="191"/>
        <v>NA,NO</v>
      </c>
      <c r="FV47" s="34" t="str">
        <f t="shared" si="191"/>
        <v>NA,NO</v>
      </c>
      <c r="FW47" s="34" t="str">
        <f t="shared" si="191"/>
        <v>NA,NO</v>
      </c>
      <c r="FX47" s="34" t="str">
        <f t="shared" si="191"/>
        <v>NA,NO</v>
      </c>
      <c r="FY47" s="33" t="str">
        <f t="shared" si="191"/>
        <v>NA,NO</v>
      </c>
      <c r="FZ47" s="34" t="str">
        <f t="shared" si="191"/>
        <v>NA,NO</v>
      </c>
      <c r="GA47" s="34" t="str">
        <f t="shared" si="191"/>
        <v>NA,NO</v>
      </c>
      <c r="GB47" s="34" t="str">
        <f t="shared" si="191"/>
        <v>NA,NO</v>
      </c>
      <c r="GC47" s="34" t="str">
        <f t="shared" si="191"/>
        <v>NA,NO</v>
      </c>
      <c r="GD47" s="33" t="str">
        <f t="shared" si="191"/>
        <v>NA,NO</v>
      </c>
      <c r="GE47" s="34" t="str">
        <f t="shared" si="191"/>
        <v>NA,NO</v>
      </c>
      <c r="GF47" s="34" t="str">
        <f t="shared" si="191"/>
        <v>NA,NO</v>
      </c>
      <c r="GG47" s="34" t="str">
        <f t="shared" si="191"/>
        <v>NA,NO</v>
      </c>
      <c r="GH47" s="34" t="str">
        <f t="shared" si="191"/>
        <v>NA,NO</v>
      </c>
      <c r="GI47" s="36" t="str">
        <f t="shared" si="191"/>
        <v>NA,NO</v>
      </c>
      <c r="GJ47" s="42" t="str">
        <f t="shared" ref="GJ47:HJ47" si="192">FJ49</f>
        <v>NA,NO</v>
      </c>
      <c r="GK47" s="42">
        <v>0.81364610724659003</v>
      </c>
      <c r="GL47" s="43" t="s">
        <v>182</v>
      </c>
      <c r="GM47" s="43" t="s">
        <v>182</v>
      </c>
      <c r="GN47" s="34" t="str">
        <f t="shared" si="192"/>
        <v>NA,NO</v>
      </c>
      <c r="GO47" s="34" t="str">
        <f t="shared" si="192"/>
        <v>NA,NO</v>
      </c>
      <c r="GP47" s="33" t="str">
        <f t="shared" si="192"/>
        <v>NA,NO</v>
      </c>
      <c r="GQ47" s="34" t="str">
        <f t="shared" si="192"/>
        <v>NA,NO</v>
      </c>
      <c r="GR47" s="34" t="str">
        <f t="shared" si="192"/>
        <v>NA,NO</v>
      </c>
      <c r="GS47" s="34" t="str">
        <f t="shared" si="192"/>
        <v>NA,NO</v>
      </c>
      <c r="GT47" s="34" t="str">
        <f t="shared" si="192"/>
        <v>NA,NO</v>
      </c>
      <c r="GU47" s="33" t="str">
        <f t="shared" si="192"/>
        <v>NA,NO</v>
      </c>
      <c r="GV47" s="34" t="str">
        <f t="shared" si="192"/>
        <v>NA,NO</v>
      </c>
      <c r="GW47" s="34" t="str">
        <f t="shared" si="192"/>
        <v>NA,NO</v>
      </c>
      <c r="GX47" s="34" t="str">
        <f t="shared" si="192"/>
        <v>NA,NO</v>
      </c>
      <c r="GY47" s="34" t="str">
        <f t="shared" si="192"/>
        <v>NA,NO</v>
      </c>
      <c r="GZ47" s="33" t="str">
        <f t="shared" si="192"/>
        <v>NA,NO</v>
      </c>
      <c r="HA47" s="34" t="str">
        <f t="shared" si="192"/>
        <v>NA,NO</v>
      </c>
      <c r="HB47" s="34" t="str">
        <f t="shared" si="192"/>
        <v>NA,NO</v>
      </c>
      <c r="HC47" s="34" t="str">
        <f t="shared" si="192"/>
        <v>NA,NO</v>
      </c>
      <c r="HD47" s="34" t="str">
        <f t="shared" si="192"/>
        <v>NA,NO</v>
      </c>
      <c r="HE47" s="33" t="str">
        <f t="shared" si="192"/>
        <v>NA,NO</v>
      </c>
      <c r="HF47" s="34" t="str">
        <f t="shared" si="192"/>
        <v>NA,NO</v>
      </c>
      <c r="HG47" s="34" t="str">
        <f t="shared" si="192"/>
        <v>NA,NO</v>
      </c>
      <c r="HH47" s="34" t="str">
        <f t="shared" si="192"/>
        <v>NA,NO</v>
      </c>
      <c r="HI47" s="34" t="str">
        <f t="shared" si="192"/>
        <v>NA,NO</v>
      </c>
      <c r="HJ47" s="36" t="str">
        <f t="shared" si="192"/>
        <v>NA,NO</v>
      </c>
      <c r="HK47" s="42" t="str">
        <f t="shared" ref="HK47:IK47" si="193">GK49</f>
        <v>NA,NO</v>
      </c>
      <c r="HL47" s="42">
        <v>0.81364610724659003</v>
      </c>
      <c r="HM47" s="43" t="str">
        <f t="shared" si="193"/>
        <v>NA,NO</v>
      </c>
      <c r="HN47" s="43" t="str">
        <f t="shared" si="193"/>
        <v>NA,NO</v>
      </c>
      <c r="HO47" s="34" t="str">
        <f t="shared" si="193"/>
        <v>NA,NO</v>
      </c>
      <c r="HP47" s="34" t="str">
        <f t="shared" si="193"/>
        <v>NA,NO</v>
      </c>
      <c r="HQ47" s="33" t="str">
        <f t="shared" si="193"/>
        <v>NA,NO</v>
      </c>
      <c r="HR47" s="34" t="str">
        <f t="shared" si="193"/>
        <v>NA,NO</v>
      </c>
      <c r="HS47" s="34" t="str">
        <f t="shared" si="193"/>
        <v>NA,NO</v>
      </c>
      <c r="HT47" s="34" t="str">
        <f t="shared" si="193"/>
        <v>NA,NO</v>
      </c>
      <c r="HU47" s="34" t="str">
        <f t="shared" si="193"/>
        <v>NA,NO</v>
      </c>
      <c r="HV47" s="33" t="str">
        <f t="shared" si="193"/>
        <v>NA,NO</v>
      </c>
      <c r="HW47" s="34" t="str">
        <f t="shared" si="193"/>
        <v>NA,NO</v>
      </c>
      <c r="HX47" s="34" t="str">
        <f t="shared" si="193"/>
        <v>NA,NO</v>
      </c>
      <c r="HY47" s="34" t="str">
        <f t="shared" si="193"/>
        <v>NA,NO</v>
      </c>
      <c r="HZ47" s="34" t="str">
        <f t="shared" si="193"/>
        <v>NA,NO</v>
      </c>
      <c r="IA47" s="33" t="str">
        <f t="shared" si="193"/>
        <v>NA,NO</v>
      </c>
      <c r="IB47" s="34" t="str">
        <f t="shared" si="193"/>
        <v>NA,NO</v>
      </c>
      <c r="IC47" s="34" t="str">
        <f t="shared" si="193"/>
        <v>NA,NO</v>
      </c>
      <c r="ID47" s="34" t="str">
        <f t="shared" si="193"/>
        <v>NA,NO</v>
      </c>
      <c r="IE47" s="34" t="str">
        <f t="shared" si="193"/>
        <v>NA,NO</v>
      </c>
      <c r="IF47" s="33" t="str">
        <f t="shared" si="193"/>
        <v>NA,NO</v>
      </c>
      <c r="IG47" s="34" t="str">
        <f t="shared" si="193"/>
        <v>NA,NO</v>
      </c>
      <c r="IH47" s="34" t="str">
        <f t="shared" si="193"/>
        <v>NA,NO</v>
      </c>
      <c r="II47" s="34" t="str">
        <f t="shared" si="193"/>
        <v>NA,NO</v>
      </c>
      <c r="IJ47" s="34" t="str">
        <f t="shared" si="193"/>
        <v>NA,NO</v>
      </c>
      <c r="IK47" s="36" t="str">
        <f t="shared" si="193"/>
        <v>NA,NO</v>
      </c>
      <c r="IL47" s="42" t="str">
        <f t="shared" ref="IL47:JL47" si="194">HL49</f>
        <v>NA,NO</v>
      </c>
      <c r="IM47" s="42" t="str">
        <f t="shared" si="194"/>
        <v>NA,NO</v>
      </c>
      <c r="IN47" s="43" t="str">
        <f t="shared" si="194"/>
        <v>NA,NO</v>
      </c>
      <c r="IO47" s="43" t="str">
        <f t="shared" si="194"/>
        <v>NA,NO</v>
      </c>
      <c r="IP47" s="34" t="str">
        <f t="shared" si="194"/>
        <v>NA,NO</v>
      </c>
      <c r="IQ47" s="34" t="str">
        <f t="shared" si="194"/>
        <v>NA,NO</v>
      </c>
      <c r="IR47" s="33" t="str">
        <f t="shared" si="194"/>
        <v>NA,NO</v>
      </c>
      <c r="IS47" s="34" t="str">
        <f t="shared" si="194"/>
        <v>NA,NO</v>
      </c>
      <c r="IT47" s="34" t="str">
        <f t="shared" si="194"/>
        <v>NA,NO</v>
      </c>
      <c r="IU47" s="34" t="str">
        <f t="shared" si="194"/>
        <v>NA,NO</v>
      </c>
      <c r="IV47" s="34" t="str">
        <f t="shared" si="194"/>
        <v>NA,NO</v>
      </c>
      <c r="IW47" s="33" t="str">
        <f t="shared" si="194"/>
        <v>NA,NO</v>
      </c>
      <c r="IX47" s="34" t="str">
        <f t="shared" si="194"/>
        <v>NA,NO</v>
      </c>
      <c r="IY47" s="34" t="str">
        <f t="shared" si="194"/>
        <v>NA,NO</v>
      </c>
      <c r="IZ47" s="34" t="str">
        <f t="shared" si="194"/>
        <v>NA,NO</v>
      </c>
      <c r="JA47" s="34" t="str">
        <f t="shared" si="194"/>
        <v>NA,NO</v>
      </c>
      <c r="JB47" s="33" t="str">
        <f t="shared" si="194"/>
        <v>NA,NO</v>
      </c>
      <c r="JC47" s="34" t="str">
        <f t="shared" si="194"/>
        <v>NA,NO</v>
      </c>
      <c r="JD47" s="34" t="str">
        <f t="shared" si="194"/>
        <v>NA,NO</v>
      </c>
      <c r="JE47" s="34" t="str">
        <f t="shared" si="194"/>
        <v>NA,NO</v>
      </c>
      <c r="JF47" s="34" t="str">
        <f t="shared" si="194"/>
        <v>NA,NO</v>
      </c>
      <c r="JG47" s="33" t="str">
        <f t="shared" si="194"/>
        <v>NA,NO</v>
      </c>
      <c r="JH47" s="34" t="str">
        <f t="shared" si="194"/>
        <v>NA,NO</v>
      </c>
      <c r="JI47" s="34" t="str">
        <f t="shared" si="194"/>
        <v>NA,NO</v>
      </c>
      <c r="JJ47" s="34" t="str">
        <f t="shared" si="194"/>
        <v>NA,NO</v>
      </c>
      <c r="JK47" s="34" t="str">
        <f t="shared" si="194"/>
        <v>NA,NO</v>
      </c>
      <c r="JL47" s="36" t="str">
        <f t="shared" si="194"/>
        <v>NA,NO</v>
      </c>
    </row>
    <row r="48" spans="1:272" outlineLevel="1" x14ac:dyDescent="0.25">
      <c r="A48" s="5" t="s">
        <v>131</v>
      </c>
      <c r="B48" s="5" t="s">
        <v>13</v>
      </c>
      <c r="C48" s="42" t="s">
        <v>31</v>
      </c>
      <c r="D48" s="42">
        <v>0.81208661849659003</v>
      </c>
      <c r="E48" s="43" t="s">
        <v>31</v>
      </c>
      <c r="F48" s="43" t="s">
        <v>31</v>
      </c>
      <c r="G48" s="34" t="s">
        <v>31</v>
      </c>
      <c r="H48" s="34" t="s">
        <v>31</v>
      </c>
      <c r="I48" s="33" t="s">
        <v>31</v>
      </c>
      <c r="J48" s="34" t="s">
        <v>31</v>
      </c>
      <c r="K48" s="34" t="s">
        <v>31</v>
      </c>
      <c r="L48" s="34" t="s">
        <v>31</v>
      </c>
      <c r="M48" s="34" t="s">
        <v>31</v>
      </c>
      <c r="N48" s="33" t="s">
        <v>31</v>
      </c>
      <c r="O48" s="34" t="s">
        <v>31</v>
      </c>
      <c r="P48" s="34" t="s">
        <v>31</v>
      </c>
      <c r="Q48" s="34" t="s">
        <v>31</v>
      </c>
      <c r="R48" s="34" t="s">
        <v>31</v>
      </c>
      <c r="S48" s="33" t="s">
        <v>31</v>
      </c>
      <c r="T48" s="34" t="s">
        <v>31</v>
      </c>
      <c r="U48" s="34" t="s">
        <v>31</v>
      </c>
      <c r="V48" s="34" t="s">
        <v>31</v>
      </c>
      <c r="W48" s="34" t="s">
        <v>31</v>
      </c>
      <c r="X48" s="33" t="s">
        <v>31</v>
      </c>
      <c r="Y48" s="34" t="s">
        <v>31</v>
      </c>
      <c r="Z48" s="34" t="s">
        <v>31</v>
      </c>
      <c r="AA48" s="34" t="s">
        <v>31</v>
      </c>
      <c r="AB48" s="34" t="s">
        <v>31</v>
      </c>
      <c r="AC48" s="36" t="s">
        <v>31</v>
      </c>
      <c r="AD48" s="42" t="s">
        <v>182</v>
      </c>
      <c r="AE48" s="42" t="s">
        <v>182</v>
      </c>
      <c r="AF48" s="43" t="s">
        <v>182</v>
      </c>
      <c r="AG48" s="43" t="s">
        <v>182</v>
      </c>
      <c r="AH48" s="34" t="s">
        <v>182</v>
      </c>
      <c r="AI48" s="34" t="s">
        <v>182</v>
      </c>
      <c r="AJ48" s="33" t="s">
        <v>182</v>
      </c>
      <c r="AK48" s="34" t="s">
        <v>182</v>
      </c>
      <c r="AL48" s="34" t="s">
        <v>182</v>
      </c>
      <c r="AM48" s="34" t="s">
        <v>182</v>
      </c>
      <c r="AN48" s="34" t="s">
        <v>182</v>
      </c>
      <c r="AO48" s="33" t="s">
        <v>182</v>
      </c>
      <c r="AP48" s="34" t="s">
        <v>182</v>
      </c>
      <c r="AQ48" s="34" t="s">
        <v>182</v>
      </c>
      <c r="AR48" s="34" t="s">
        <v>182</v>
      </c>
      <c r="AS48" s="34" t="s">
        <v>182</v>
      </c>
      <c r="AT48" s="33" t="s">
        <v>182</v>
      </c>
      <c r="AU48" s="34" t="s">
        <v>182</v>
      </c>
      <c r="AV48" s="34" t="s">
        <v>182</v>
      </c>
      <c r="AW48" s="34" t="s">
        <v>182</v>
      </c>
      <c r="AX48" s="34" t="s">
        <v>182</v>
      </c>
      <c r="AY48" s="33" t="s">
        <v>182</v>
      </c>
      <c r="AZ48" s="34" t="s">
        <v>182</v>
      </c>
      <c r="BA48" s="34" t="s">
        <v>182</v>
      </c>
      <c r="BB48" s="34" t="s">
        <v>182</v>
      </c>
      <c r="BC48" s="34" t="s">
        <v>182</v>
      </c>
      <c r="BD48" s="36" t="s">
        <v>182</v>
      </c>
      <c r="BE48" s="42" t="str">
        <f t="shared" ref="BE48:CE48" si="195">BE49</f>
        <v>NA,NO</v>
      </c>
      <c r="BF48" s="42">
        <v>6.2379550000000005E-5</v>
      </c>
      <c r="BG48" s="43" t="s">
        <v>182</v>
      </c>
      <c r="BH48" s="43" t="s">
        <v>182</v>
      </c>
      <c r="BI48" s="34" t="str">
        <f t="shared" si="195"/>
        <v>NA,NO</v>
      </c>
      <c r="BJ48" s="34" t="str">
        <f t="shared" si="195"/>
        <v>NA,NO</v>
      </c>
      <c r="BK48" s="33" t="str">
        <f t="shared" si="195"/>
        <v>NA,NO</v>
      </c>
      <c r="BL48" s="34" t="str">
        <f t="shared" si="195"/>
        <v>NA,NO</v>
      </c>
      <c r="BM48" s="34" t="str">
        <f t="shared" si="195"/>
        <v>NA,NO</v>
      </c>
      <c r="BN48" s="34" t="str">
        <f t="shared" si="195"/>
        <v>NA,NO</v>
      </c>
      <c r="BO48" s="34" t="str">
        <f t="shared" si="195"/>
        <v>NA,NO</v>
      </c>
      <c r="BP48" s="33" t="str">
        <f t="shared" si="195"/>
        <v>NA,NO</v>
      </c>
      <c r="BQ48" s="34" t="str">
        <f t="shared" si="195"/>
        <v>NA,NO</v>
      </c>
      <c r="BR48" s="34" t="str">
        <f t="shared" si="195"/>
        <v>NA,NO</v>
      </c>
      <c r="BS48" s="34" t="str">
        <f t="shared" si="195"/>
        <v>NA,NO</v>
      </c>
      <c r="BT48" s="34" t="str">
        <f t="shared" si="195"/>
        <v>NA,NO</v>
      </c>
      <c r="BU48" s="33" t="str">
        <f t="shared" si="195"/>
        <v>NA,NO</v>
      </c>
      <c r="BV48" s="34" t="str">
        <f t="shared" si="195"/>
        <v>NA,NO</v>
      </c>
      <c r="BW48" s="34" t="str">
        <f t="shared" si="195"/>
        <v>NA,NO</v>
      </c>
      <c r="BX48" s="34" t="str">
        <f t="shared" si="195"/>
        <v>NA,NO</v>
      </c>
      <c r="BY48" s="34" t="str">
        <f t="shared" si="195"/>
        <v>NA,NO</v>
      </c>
      <c r="BZ48" s="33" t="str">
        <f t="shared" si="195"/>
        <v>NA,NO</v>
      </c>
      <c r="CA48" s="34" t="str">
        <f t="shared" si="195"/>
        <v>NA,NO</v>
      </c>
      <c r="CB48" s="34" t="str">
        <f t="shared" si="195"/>
        <v>NA,NO</v>
      </c>
      <c r="CC48" s="34" t="str">
        <f t="shared" si="195"/>
        <v>NA,NO</v>
      </c>
      <c r="CD48" s="34" t="str">
        <f t="shared" si="195"/>
        <v>NA,NO</v>
      </c>
      <c r="CE48" s="36" t="str">
        <f t="shared" si="195"/>
        <v>NA,NO</v>
      </c>
      <c r="CF48" s="42" t="str">
        <f t="shared" ref="CF48:DF48" si="196">CF49</f>
        <v>NA,NO</v>
      </c>
      <c r="CG48" s="42" t="str">
        <f t="shared" si="196"/>
        <v>NA,NO</v>
      </c>
      <c r="CH48" s="43" t="str">
        <f t="shared" si="196"/>
        <v>NA,NO</v>
      </c>
      <c r="CI48" s="43" t="str">
        <f t="shared" si="196"/>
        <v>NA,NO</v>
      </c>
      <c r="CJ48" s="34" t="str">
        <f t="shared" si="196"/>
        <v>NA,NO</v>
      </c>
      <c r="CK48" s="34" t="str">
        <f t="shared" si="196"/>
        <v>NA,NO</v>
      </c>
      <c r="CL48" s="33" t="str">
        <f t="shared" si="196"/>
        <v>NA,NO</v>
      </c>
      <c r="CM48" s="34" t="str">
        <f t="shared" si="196"/>
        <v>NA,NO</v>
      </c>
      <c r="CN48" s="34" t="str">
        <f t="shared" si="196"/>
        <v>NA,NO</v>
      </c>
      <c r="CO48" s="34" t="str">
        <f t="shared" si="196"/>
        <v>NA,NO</v>
      </c>
      <c r="CP48" s="34" t="str">
        <f t="shared" si="196"/>
        <v>NA,NO</v>
      </c>
      <c r="CQ48" s="33" t="str">
        <f t="shared" si="196"/>
        <v>NA,NO</v>
      </c>
      <c r="CR48" s="34" t="str">
        <f t="shared" si="196"/>
        <v>NA,NO</v>
      </c>
      <c r="CS48" s="34" t="str">
        <f t="shared" si="196"/>
        <v>NA,NO</v>
      </c>
      <c r="CT48" s="34" t="str">
        <f t="shared" si="196"/>
        <v>NA,NO</v>
      </c>
      <c r="CU48" s="34" t="str">
        <f t="shared" si="196"/>
        <v>NA,NO</v>
      </c>
      <c r="CV48" s="33" t="str">
        <f t="shared" si="196"/>
        <v>NA,NO</v>
      </c>
      <c r="CW48" s="34" t="str">
        <f t="shared" si="196"/>
        <v>NA,NO</v>
      </c>
      <c r="CX48" s="34" t="str">
        <f t="shared" si="196"/>
        <v>NA,NO</v>
      </c>
      <c r="CY48" s="34" t="str">
        <f t="shared" si="196"/>
        <v>NA,NO</v>
      </c>
      <c r="CZ48" s="34" t="str">
        <f t="shared" si="196"/>
        <v>NA,NO</v>
      </c>
      <c r="DA48" s="33" t="str">
        <f t="shared" si="196"/>
        <v>NA,NO</v>
      </c>
      <c r="DB48" s="34" t="str">
        <f t="shared" si="196"/>
        <v>NA,NO</v>
      </c>
      <c r="DC48" s="34" t="str">
        <f t="shared" si="196"/>
        <v>NA,NO</v>
      </c>
      <c r="DD48" s="34" t="str">
        <f t="shared" si="196"/>
        <v>NA,NO</v>
      </c>
      <c r="DE48" s="34" t="str">
        <f t="shared" si="196"/>
        <v>NA,NO</v>
      </c>
      <c r="DF48" s="50" t="str">
        <f t="shared" si="196"/>
        <v>NA,NO</v>
      </c>
      <c r="DG48" s="33" t="str">
        <f t="shared" ref="DG48:EG48" si="197">DG49</f>
        <v>NA,NO</v>
      </c>
      <c r="DH48" s="33" t="str">
        <f t="shared" si="197"/>
        <v>NA,NO</v>
      </c>
      <c r="DI48" s="34" t="str">
        <f t="shared" si="197"/>
        <v>NA,NO</v>
      </c>
      <c r="DJ48" s="34" t="str">
        <f t="shared" si="197"/>
        <v>NA,NO</v>
      </c>
      <c r="DK48" s="34" t="str">
        <f t="shared" si="197"/>
        <v>NA,NO</v>
      </c>
      <c r="DL48" s="34" t="str">
        <f t="shared" si="197"/>
        <v>NA,NO</v>
      </c>
      <c r="DM48" s="33" t="str">
        <f t="shared" si="197"/>
        <v>NA,NO</v>
      </c>
      <c r="DN48" s="34" t="str">
        <f t="shared" si="197"/>
        <v>NA,NO</v>
      </c>
      <c r="DO48" s="34" t="str">
        <f t="shared" si="197"/>
        <v>NA,NO</v>
      </c>
      <c r="DP48" s="34" t="str">
        <f t="shared" si="197"/>
        <v>NA,NO</v>
      </c>
      <c r="DQ48" s="34" t="str">
        <f t="shared" si="197"/>
        <v>NA,NO</v>
      </c>
      <c r="DR48" s="33" t="str">
        <f t="shared" si="197"/>
        <v>NA,NO</v>
      </c>
      <c r="DS48" s="34" t="str">
        <f t="shared" si="197"/>
        <v>NA,NO</v>
      </c>
      <c r="DT48" s="34" t="str">
        <f t="shared" si="197"/>
        <v>NA,NO</v>
      </c>
      <c r="DU48" s="34" t="str">
        <f t="shared" si="197"/>
        <v>NA,NO</v>
      </c>
      <c r="DV48" s="34" t="str">
        <f t="shared" si="197"/>
        <v>NA,NO</v>
      </c>
      <c r="DW48" s="33" t="str">
        <f t="shared" si="197"/>
        <v>NA,NO</v>
      </c>
      <c r="DX48" s="34" t="str">
        <f t="shared" si="197"/>
        <v>NA,NO</v>
      </c>
      <c r="DY48" s="34" t="str">
        <f t="shared" si="197"/>
        <v>NA,NO</v>
      </c>
      <c r="DZ48" s="34" t="str">
        <f t="shared" si="197"/>
        <v>NA,NO</v>
      </c>
      <c r="EA48" s="34" t="str">
        <f t="shared" si="197"/>
        <v>NA,NO</v>
      </c>
      <c r="EB48" s="33" t="str">
        <f t="shared" si="197"/>
        <v>NA,NO</v>
      </c>
      <c r="EC48" s="34" t="str">
        <f t="shared" si="197"/>
        <v>NA,NO</v>
      </c>
      <c r="ED48" s="34" t="str">
        <f t="shared" si="197"/>
        <v>NA,NO</v>
      </c>
      <c r="EE48" s="34" t="str">
        <f t="shared" si="197"/>
        <v>NA,NO</v>
      </c>
      <c r="EF48" s="34" t="str">
        <f t="shared" si="197"/>
        <v>NA,NO</v>
      </c>
      <c r="EG48" s="36" t="str">
        <f t="shared" si="197"/>
        <v>NA,NO</v>
      </c>
      <c r="EH48" s="42" t="str">
        <f t="shared" ref="EH48:FH48" si="198">EH49</f>
        <v>NA,NO</v>
      </c>
      <c r="EI48" s="42" t="str">
        <f t="shared" si="198"/>
        <v>NA,NO</v>
      </c>
      <c r="EJ48" s="43" t="str">
        <f t="shared" si="198"/>
        <v>NA,NO</v>
      </c>
      <c r="EK48" s="43" t="str">
        <f t="shared" si="198"/>
        <v>NA,NO</v>
      </c>
      <c r="EL48" s="34" t="str">
        <f t="shared" si="198"/>
        <v>NA,NO</v>
      </c>
      <c r="EM48" s="34" t="str">
        <f t="shared" si="198"/>
        <v>NA,NO</v>
      </c>
      <c r="EN48" s="33" t="str">
        <f t="shared" si="198"/>
        <v>NA,NO</v>
      </c>
      <c r="EO48" s="34" t="str">
        <f t="shared" si="198"/>
        <v>NA,NO</v>
      </c>
      <c r="EP48" s="34" t="str">
        <f t="shared" si="198"/>
        <v>NA,NO</v>
      </c>
      <c r="EQ48" s="34" t="str">
        <f t="shared" si="198"/>
        <v>NA,NO</v>
      </c>
      <c r="ER48" s="34" t="str">
        <f t="shared" si="198"/>
        <v>NA,NO</v>
      </c>
      <c r="ES48" s="33" t="str">
        <f t="shared" si="198"/>
        <v>NA,NO</v>
      </c>
      <c r="ET48" s="34" t="str">
        <f t="shared" si="198"/>
        <v>NA,NO</v>
      </c>
      <c r="EU48" s="34" t="str">
        <f t="shared" si="198"/>
        <v>NA,NO</v>
      </c>
      <c r="EV48" s="34" t="str">
        <f t="shared" si="198"/>
        <v>NA,NO</v>
      </c>
      <c r="EW48" s="34" t="str">
        <f t="shared" si="198"/>
        <v>NA,NO</v>
      </c>
      <c r="EX48" s="33" t="str">
        <f t="shared" si="198"/>
        <v>NA,NO</v>
      </c>
      <c r="EY48" s="34" t="str">
        <f t="shared" si="198"/>
        <v>NA,NO</v>
      </c>
      <c r="EZ48" s="34" t="str">
        <f t="shared" si="198"/>
        <v>NA,NO</v>
      </c>
      <c r="FA48" s="34" t="str">
        <f t="shared" si="198"/>
        <v>NA,NO</v>
      </c>
      <c r="FB48" s="34" t="str">
        <f t="shared" si="198"/>
        <v>NA,NO</v>
      </c>
      <c r="FC48" s="33" t="str">
        <f t="shared" si="198"/>
        <v>NA,NO</v>
      </c>
      <c r="FD48" s="34" t="str">
        <f t="shared" si="198"/>
        <v>NA,NO</v>
      </c>
      <c r="FE48" s="34" t="str">
        <f t="shared" si="198"/>
        <v>NA,NO</v>
      </c>
      <c r="FF48" s="34" t="str">
        <f t="shared" si="198"/>
        <v>NA,NO</v>
      </c>
      <c r="FG48" s="34" t="str">
        <f t="shared" si="198"/>
        <v>NA,NO</v>
      </c>
      <c r="FH48" s="36" t="str">
        <f t="shared" si="198"/>
        <v>NA,NO</v>
      </c>
      <c r="FI48" s="33" t="str">
        <f t="shared" ref="FI48:GI48" si="199">EI49</f>
        <v>NA,NO</v>
      </c>
      <c r="FJ48" s="33" t="str">
        <f t="shared" si="199"/>
        <v>NA,NO</v>
      </c>
      <c r="FK48" s="34" t="str">
        <f t="shared" si="199"/>
        <v>NA,NO</v>
      </c>
      <c r="FL48" s="34" t="str">
        <f t="shared" si="199"/>
        <v>NA,NO</v>
      </c>
      <c r="FM48" s="34" t="str">
        <f t="shared" si="199"/>
        <v>NA,NO</v>
      </c>
      <c r="FN48" s="34" t="str">
        <f t="shared" si="199"/>
        <v>NA,NO</v>
      </c>
      <c r="FO48" s="33" t="str">
        <f t="shared" si="199"/>
        <v>NA,NO</v>
      </c>
      <c r="FP48" s="34" t="str">
        <f t="shared" si="199"/>
        <v>NA,NO</v>
      </c>
      <c r="FQ48" s="34" t="str">
        <f t="shared" si="199"/>
        <v>NA,NO</v>
      </c>
      <c r="FR48" s="34" t="str">
        <f t="shared" si="199"/>
        <v>NA,NO</v>
      </c>
      <c r="FS48" s="34" t="str">
        <f t="shared" si="199"/>
        <v>NA,NO</v>
      </c>
      <c r="FT48" s="33" t="str">
        <f t="shared" si="199"/>
        <v>NA,NO</v>
      </c>
      <c r="FU48" s="34" t="str">
        <f t="shared" si="199"/>
        <v>NA,NO</v>
      </c>
      <c r="FV48" s="34" t="str">
        <f t="shared" si="199"/>
        <v>NA,NO</v>
      </c>
      <c r="FW48" s="34" t="str">
        <f t="shared" si="199"/>
        <v>NA,NO</v>
      </c>
      <c r="FX48" s="34" t="str">
        <f t="shared" si="199"/>
        <v>NA,NO</v>
      </c>
      <c r="FY48" s="33" t="str">
        <f t="shared" si="199"/>
        <v>NA,NO</v>
      </c>
      <c r="FZ48" s="34" t="str">
        <f t="shared" si="199"/>
        <v>NA,NO</v>
      </c>
      <c r="GA48" s="34" t="str">
        <f t="shared" si="199"/>
        <v>NA,NO</v>
      </c>
      <c r="GB48" s="34" t="str">
        <f t="shared" si="199"/>
        <v>NA,NO</v>
      </c>
      <c r="GC48" s="34" t="str">
        <f t="shared" si="199"/>
        <v>NA,NO</v>
      </c>
      <c r="GD48" s="33" t="str">
        <f t="shared" si="199"/>
        <v>NA,NO</v>
      </c>
      <c r="GE48" s="34" t="str">
        <f t="shared" si="199"/>
        <v>NA,NO</v>
      </c>
      <c r="GF48" s="34" t="str">
        <f t="shared" si="199"/>
        <v>NA,NO</v>
      </c>
      <c r="GG48" s="34" t="str">
        <f t="shared" si="199"/>
        <v>NA,NO</v>
      </c>
      <c r="GH48" s="34" t="str">
        <f t="shared" si="199"/>
        <v>NA,NO</v>
      </c>
      <c r="GI48" s="36" t="str">
        <f t="shared" si="199"/>
        <v>NA,NO</v>
      </c>
      <c r="GJ48" s="42" t="str">
        <f t="shared" ref="GJ48:HJ48" si="200">FJ49</f>
        <v>NA,NO</v>
      </c>
      <c r="GK48" s="42">
        <v>0.81364610724659003</v>
      </c>
      <c r="GL48" s="43" t="s">
        <v>182</v>
      </c>
      <c r="GM48" s="43" t="s">
        <v>182</v>
      </c>
      <c r="GN48" s="34" t="str">
        <f t="shared" si="200"/>
        <v>NA,NO</v>
      </c>
      <c r="GO48" s="34" t="str">
        <f t="shared" si="200"/>
        <v>NA,NO</v>
      </c>
      <c r="GP48" s="33" t="str">
        <f t="shared" si="200"/>
        <v>NA,NO</v>
      </c>
      <c r="GQ48" s="34" t="str">
        <f t="shared" si="200"/>
        <v>NA,NO</v>
      </c>
      <c r="GR48" s="34" t="str">
        <f t="shared" si="200"/>
        <v>NA,NO</v>
      </c>
      <c r="GS48" s="34" t="str">
        <f t="shared" si="200"/>
        <v>NA,NO</v>
      </c>
      <c r="GT48" s="34" t="str">
        <f t="shared" si="200"/>
        <v>NA,NO</v>
      </c>
      <c r="GU48" s="33" t="str">
        <f t="shared" si="200"/>
        <v>NA,NO</v>
      </c>
      <c r="GV48" s="34" t="str">
        <f t="shared" si="200"/>
        <v>NA,NO</v>
      </c>
      <c r="GW48" s="34" t="str">
        <f t="shared" si="200"/>
        <v>NA,NO</v>
      </c>
      <c r="GX48" s="34" t="str">
        <f t="shared" si="200"/>
        <v>NA,NO</v>
      </c>
      <c r="GY48" s="34" t="str">
        <f t="shared" si="200"/>
        <v>NA,NO</v>
      </c>
      <c r="GZ48" s="33" t="str">
        <f t="shared" si="200"/>
        <v>NA,NO</v>
      </c>
      <c r="HA48" s="34" t="str">
        <f t="shared" si="200"/>
        <v>NA,NO</v>
      </c>
      <c r="HB48" s="34" t="str">
        <f t="shared" si="200"/>
        <v>NA,NO</v>
      </c>
      <c r="HC48" s="34" t="str">
        <f t="shared" si="200"/>
        <v>NA,NO</v>
      </c>
      <c r="HD48" s="34" t="str">
        <f t="shared" si="200"/>
        <v>NA,NO</v>
      </c>
      <c r="HE48" s="33" t="str">
        <f t="shared" si="200"/>
        <v>NA,NO</v>
      </c>
      <c r="HF48" s="34" t="str">
        <f t="shared" si="200"/>
        <v>NA,NO</v>
      </c>
      <c r="HG48" s="34" t="str">
        <f t="shared" si="200"/>
        <v>NA,NO</v>
      </c>
      <c r="HH48" s="34" t="str">
        <f t="shared" si="200"/>
        <v>NA,NO</v>
      </c>
      <c r="HI48" s="34" t="str">
        <f t="shared" si="200"/>
        <v>NA,NO</v>
      </c>
      <c r="HJ48" s="36" t="str">
        <f t="shared" si="200"/>
        <v>NA,NO</v>
      </c>
      <c r="HK48" s="42" t="str">
        <f t="shared" ref="HK48:IK48" si="201">GK49</f>
        <v>NA,NO</v>
      </c>
      <c r="HL48" s="42">
        <v>0.81364610724659003</v>
      </c>
      <c r="HM48" s="43" t="str">
        <f t="shared" si="201"/>
        <v>NA,NO</v>
      </c>
      <c r="HN48" s="43" t="str">
        <f t="shared" si="201"/>
        <v>NA,NO</v>
      </c>
      <c r="HO48" s="34" t="str">
        <f t="shared" si="201"/>
        <v>NA,NO</v>
      </c>
      <c r="HP48" s="34" t="str">
        <f t="shared" si="201"/>
        <v>NA,NO</v>
      </c>
      <c r="HQ48" s="33" t="str">
        <f t="shared" si="201"/>
        <v>NA,NO</v>
      </c>
      <c r="HR48" s="34" t="str">
        <f t="shared" si="201"/>
        <v>NA,NO</v>
      </c>
      <c r="HS48" s="34" t="str">
        <f t="shared" si="201"/>
        <v>NA,NO</v>
      </c>
      <c r="HT48" s="34" t="str">
        <f t="shared" si="201"/>
        <v>NA,NO</v>
      </c>
      <c r="HU48" s="34" t="str">
        <f t="shared" si="201"/>
        <v>NA,NO</v>
      </c>
      <c r="HV48" s="33" t="str">
        <f t="shared" si="201"/>
        <v>NA,NO</v>
      </c>
      <c r="HW48" s="34" t="str">
        <f t="shared" si="201"/>
        <v>NA,NO</v>
      </c>
      <c r="HX48" s="34" t="str">
        <f t="shared" si="201"/>
        <v>NA,NO</v>
      </c>
      <c r="HY48" s="34" t="str">
        <f t="shared" si="201"/>
        <v>NA,NO</v>
      </c>
      <c r="HZ48" s="34" t="str">
        <f t="shared" si="201"/>
        <v>NA,NO</v>
      </c>
      <c r="IA48" s="33" t="str">
        <f t="shared" si="201"/>
        <v>NA,NO</v>
      </c>
      <c r="IB48" s="34" t="str">
        <f t="shared" si="201"/>
        <v>NA,NO</v>
      </c>
      <c r="IC48" s="34" t="str">
        <f t="shared" si="201"/>
        <v>NA,NO</v>
      </c>
      <c r="ID48" s="34" t="str">
        <f t="shared" si="201"/>
        <v>NA,NO</v>
      </c>
      <c r="IE48" s="34" t="str">
        <f t="shared" si="201"/>
        <v>NA,NO</v>
      </c>
      <c r="IF48" s="33" t="str">
        <f t="shared" si="201"/>
        <v>NA,NO</v>
      </c>
      <c r="IG48" s="34" t="str">
        <f t="shared" si="201"/>
        <v>NA,NO</v>
      </c>
      <c r="IH48" s="34" t="str">
        <f t="shared" si="201"/>
        <v>NA,NO</v>
      </c>
      <c r="II48" s="34" t="str">
        <f t="shared" si="201"/>
        <v>NA,NO</v>
      </c>
      <c r="IJ48" s="34" t="str">
        <f t="shared" si="201"/>
        <v>NA,NO</v>
      </c>
      <c r="IK48" s="36" t="str">
        <f t="shared" si="201"/>
        <v>NA,NO</v>
      </c>
      <c r="IL48" s="42" t="str">
        <f t="shared" ref="IL48:JL48" si="202">IL49</f>
        <v>NA,NO</v>
      </c>
      <c r="IM48" s="42" t="str">
        <f t="shared" si="202"/>
        <v>NA,NO</v>
      </c>
      <c r="IN48" s="43" t="str">
        <f t="shared" si="202"/>
        <v>NA,NO</v>
      </c>
      <c r="IO48" s="43" t="str">
        <f t="shared" si="202"/>
        <v>NA,NO</v>
      </c>
      <c r="IP48" s="34" t="str">
        <f t="shared" si="202"/>
        <v>NA,NO</v>
      </c>
      <c r="IQ48" s="34" t="str">
        <f t="shared" si="202"/>
        <v>NA,NO</v>
      </c>
      <c r="IR48" s="33" t="str">
        <f t="shared" si="202"/>
        <v>NA,NO</v>
      </c>
      <c r="IS48" s="34" t="str">
        <f t="shared" si="202"/>
        <v>NA,NO</v>
      </c>
      <c r="IT48" s="34" t="str">
        <f t="shared" si="202"/>
        <v>NA,NO</v>
      </c>
      <c r="IU48" s="34" t="str">
        <f t="shared" si="202"/>
        <v>NA,NO</v>
      </c>
      <c r="IV48" s="34" t="str">
        <f t="shared" si="202"/>
        <v>NA,NO</v>
      </c>
      <c r="IW48" s="33" t="str">
        <f t="shared" si="202"/>
        <v>NA,NO</v>
      </c>
      <c r="IX48" s="34" t="str">
        <f t="shared" si="202"/>
        <v>NA,NO</v>
      </c>
      <c r="IY48" s="34" t="str">
        <f t="shared" si="202"/>
        <v>NA,NO</v>
      </c>
      <c r="IZ48" s="34" t="str">
        <f t="shared" si="202"/>
        <v>NA,NO</v>
      </c>
      <c r="JA48" s="34" t="str">
        <f t="shared" si="202"/>
        <v>NA,NO</v>
      </c>
      <c r="JB48" s="33" t="str">
        <f t="shared" si="202"/>
        <v>NA,NO</v>
      </c>
      <c r="JC48" s="34" t="str">
        <f t="shared" si="202"/>
        <v>NA,NO</v>
      </c>
      <c r="JD48" s="34" t="str">
        <f t="shared" si="202"/>
        <v>NA,NO</v>
      </c>
      <c r="JE48" s="34" t="str">
        <f t="shared" si="202"/>
        <v>NA,NO</v>
      </c>
      <c r="JF48" s="34" t="str">
        <f t="shared" si="202"/>
        <v>NA,NO</v>
      </c>
      <c r="JG48" s="33" t="str">
        <f t="shared" si="202"/>
        <v>NA,NO</v>
      </c>
      <c r="JH48" s="34" t="str">
        <f t="shared" si="202"/>
        <v>NA,NO</v>
      </c>
      <c r="JI48" s="34" t="str">
        <f t="shared" si="202"/>
        <v>NA,NO</v>
      </c>
      <c r="JJ48" s="34" t="str">
        <f t="shared" si="202"/>
        <v>NA,NO</v>
      </c>
      <c r="JK48" s="34" t="str">
        <f t="shared" si="202"/>
        <v>NA,NO</v>
      </c>
      <c r="JL48" s="36" t="str">
        <f t="shared" si="202"/>
        <v>NA,NO</v>
      </c>
    </row>
    <row r="49" spans="1:272" outlineLevel="1" x14ac:dyDescent="0.25">
      <c r="A49" s="5" t="s">
        <v>132</v>
      </c>
      <c r="B49" s="5" t="s">
        <v>13</v>
      </c>
      <c r="C49" s="42" t="s">
        <v>31</v>
      </c>
      <c r="D49" s="42" t="s">
        <v>31</v>
      </c>
      <c r="E49" s="43" t="s">
        <v>31</v>
      </c>
      <c r="F49" s="43" t="s">
        <v>31</v>
      </c>
      <c r="G49" s="34" t="s">
        <v>31</v>
      </c>
      <c r="H49" s="34" t="s">
        <v>31</v>
      </c>
      <c r="I49" s="33" t="s">
        <v>31</v>
      </c>
      <c r="J49" s="34" t="s">
        <v>31</v>
      </c>
      <c r="K49" s="34" t="s">
        <v>31</v>
      </c>
      <c r="L49" s="34" t="s">
        <v>31</v>
      </c>
      <c r="M49" s="34" t="s">
        <v>31</v>
      </c>
      <c r="N49" s="33" t="s">
        <v>31</v>
      </c>
      <c r="O49" s="34" t="s">
        <v>31</v>
      </c>
      <c r="P49" s="34" t="s">
        <v>31</v>
      </c>
      <c r="Q49" s="34" t="s">
        <v>31</v>
      </c>
      <c r="R49" s="34" t="s">
        <v>31</v>
      </c>
      <c r="S49" s="33" t="s">
        <v>31</v>
      </c>
      <c r="T49" s="34" t="s">
        <v>31</v>
      </c>
      <c r="U49" s="34" t="s">
        <v>31</v>
      </c>
      <c r="V49" s="34" t="s">
        <v>31</v>
      </c>
      <c r="W49" s="34" t="s">
        <v>31</v>
      </c>
      <c r="X49" s="33" t="s">
        <v>31</v>
      </c>
      <c r="Y49" s="34" t="s">
        <v>31</v>
      </c>
      <c r="Z49" s="34" t="s">
        <v>31</v>
      </c>
      <c r="AA49" s="34" t="s">
        <v>31</v>
      </c>
      <c r="AB49" s="34" t="s">
        <v>31</v>
      </c>
      <c r="AC49" s="36" t="s">
        <v>31</v>
      </c>
      <c r="AD49" s="42" t="s">
        <v>182</v>
      </c>
      <c r="AE49" s="42" t="s">
        <v>182</v>
      </c>
      <c r="AF49" s="43" t="s">
        <v>182</v>
      </c>
      <c r="AG49" s="43" t="s">
        <v>182</v>
      </c>
      <c r="AH49" s="34" t="s">
        <v>182</v>
      </c>
      <c r="AI49" s="34" t="s">
        <v>182</v>
      </c>
      <c r="AJ49" s="33" t="s">
        <v>182</v>
      </c>
      <c r="AK49" s="34" t="s">
        <v>182</v>
      </c>
      <c r="AL49" s="34" t="s">
        <v>182</v>
      </c>
      <c r="AM49" s="34" t="s">
        <v>182</v>
      </c>
      <c r="AN49" s="34" t="s">
        <v>182</v>
      </c>
      <c r="AO49" s="33" t="s">
        <v>182</v>
      </c>
      <c r="AP49" s="34" t="s">
        <v>182</v>
      </c>
      <c r="AQ49" s="34" t="s">
        <v>182</v>
      </c>
      <c r="AR49" s="34" t="s">
        <v>182</v>
      </c>
      <c r="AS49" s="34" t="s">
        <v>182</v>
      </c>
      <c r="AT49" s="33" t="s">
        <v>182</v>
      </c>
      <c r="AU49" s="34" t="s">
        <v>182</v>
      </c>
      <c r="AV49" s="34" t="s">
        <v>182</v>
      </c>
      <c r="AW49" s="34" t="s">
        <v>182</v>
      </c>
      <c r="AX49" s="34" t="s">
        <v>182</v>
      </c>
      <c r="AY49" s="33" t="s">
        <v>182</v>
      </c>
      <c r="AZ49" s="34" t="s">
        <v>182</v>
      </c>
      <c r="BA49" s="34" t="s">
        <v>182</v>
      </c>
      <c r="BB49" s="34" t="s">
        <v>182</v>
      </c>
      <c r="BC49" s="34" t="s">
        <v>182</v>
      </c>
      <c r="BD49" s="36" t="s">
        <v>182</v>
      </c>
      <c r="BE49" s="42" t="s">
        <v>182</v>
      </c>
      <c r="BF49" s="42" t="s">
        <v>182</v>
      </c>
      <c r="BG49" s="43" t="s">
        <v>182</v>
      </c>
      <c r="BH49" s="43" t="s">
        <v>182</v>
      </c>
      <c r="BI49" s="34" t="s">
        <v>182</v>
      </c>
      <c r="BJ49" s="34" t="s">
        <v>182</v>
      </c>
      <c r="BK49" s="33" t="s">
        <v>182</v>
      </c>
      <c r="BL49" s="34" t="s">
        <v>182</v>
      </c>
      <c r="BM49" s="34" t="s">
        <v>182</v>
      </c>
      <c r="BN49" s="34" t="s">
        <v>182</v>
      </c>
      <c r="BO49" s="34" t="s">
        <v>182</v>
      </c>
      <c r="BP49" s="33" t="s">
        <v>182</v>
      </c>
      <c r="BQ49" s="34" t="s">
        <v>182</v>
      </c>
      <c r="BR49" s="34" t="s">
        <v>182</v>
      </c>
      <c r="BS49" s="34" t="s">
        <v>182</v>
      </c>
      <c r="BT49" s="34" t="s">
        <v>182</v>
      </c>
      <c r="BU49" s="33" t="s">
        <v>182</v>
      </c>
      <c r="BV49" s="34" t="s">
        <v>182</v>
      </c>
      <c r="BW49" s="34" t="s">
        <v>182</v>
      </c>
      <c r="BX49" s="34" t="s">
        <v>182</v>
      </c>
      <c r="BY49" s="34" t="s">
        <v>182</v>
      </c>
      <c r="BZ49" s="33" t="s">
        <v>182</v>
      </c>
      <c r="CA49" s="34" t="s">
        <v>182</v>
      </c>
      <c r="CB49" s="34" t="s">
        <v>182</v>
      </c>
      <c r="CC49" s="34" t="s">
        <v>182</v>
      </c>
      <c r="CD49" s="34" t="s">
        <v>182</v>
      </c>
      <c r="CE49" s="36" t="s">
        <v>182</v>
      </c>
      <c r="CF49" s="42" t="s">
        <v>182</v>
      </c>
      <c r="CG49" s="42" t="s">
        <v>182</v>
      </c>
      <c r="CH49" s="43" t="s">
        <v>182</v>
      </c>
      <c r="CI49" s="43" t="s">
        <v>182</v>
      </c>
      <c r="CJ49" s="34" t="s">
        <v>182</v>
      </c>
      <c r="CK49" s="34" t="s">
        <v>182</v>
      </c>
      <c r="CL49" s="33" t="s">
        <v>182</v>
      </c>
      <c r="CM49" s="34" t="s">
        <v>182</v>
      </c>
      <c r="CN49" s="34" t="s">
        <v>182</v>
      </c>
      <c r="CO49" s="34" t="s">
        <v>182</v>
      </c>
      <c r="CP49" s="34" t="s">
        <v>182</v>
      </c>
      <c r="CQ49" s="33" t="s">
        <v>182</v>
      </c>
      <c r="CR49" s="34" t="s">
        <v>182</v>
      </c>
      <c r="CS49" s="34" t="s">
        <v>182</v>
      </c>
      <c r="CT49" s="34" t="s">
        <v>182</v>
      </c>
      <c r="CU49" s="34" t="s">
        <v>182</v>
      </c>
      <c r="CV49" s="33" t="s">
        <v>182</v>
      </c>
      <c r="CW49" s="34" t="s">
        <v>182</v>
      </c>
      <c r="CX49" s="34" t="s">
        <v>182</v>
      </c>
      <c r="CY49" s="34" t="s">
        <v>182</v>
      </c>
      <c r="CZ49" s="34" t="s">
        <v>182</v>
      </c>
      <c r="DA49" s="33" t="s">
        <v>182</v>
      </c>
      <c r="DB49" s="34" t="s">
        <v>182</v>
      </c>
      <c r="DC49" s="34" t="s">
        <v>182</v>
      </c>
      <c r="DD49" s="34" t="s">
        <v>182</v>
      </c>
      <c r="DE49" s="34" t="s">
        <v>182</v>
      </c>
      <c r="DF49" s="50" t="s">
        <v>182</v>
      </c>
      <c r="DG49" s="33" t="s">
        <v>182</v>
      </c>
      <c r="DH49" s="33" t="s">
        <v>182</v>
      </c>
      <c r="DI49" s="34" t="s">
        <v>182</v>
      </c>
      <c r="DJ49" s="34" t="s">
        <v>182</v>
      </c>
      <c r="DK49" s="34" t="s">
        <v>182</v>
      </c>
      <c r="DL49" s="34" t="s">
        <v>182</v>
      </c>
      <c r="DM49" s="33" t="s">
        <v>182</v>
      </c>
      <c r="DN49" s="34" t="s">
        <v>182</v>
      </c>
      <c r="DO49" s="34" t="s">
        <v>182</v>
      </c>
      <c r="DP49" s="34" t="s">
        <v>182</v>
      </c>
      <c r="DQ49" s="34" t="s">
        <v>182</v>
      </c>
      <c r="DR49" s="33" t="s">
        <v>182</v>
      </c>
      <c r="DS49" s="34" t="s">
        <v>182</v>
      </c>
      <c r="DT49" s="34" t="s">
        <v>182</v>
      </c>
      <c r="DU49" s="34" t="s">
        <v>182</v>
      </c>
      <c r="DV49" s="34" t="s">
        <v>182</v>
      </c>
      <c r="DW49" s="33" t="s">
        <v>182</v>
      </c>
      <c r="DX49" s="34" t="s">
        <v>182</v>
      </c>
      <c r="DY49" s="34" t="s">
        <v>182</v>
      </c>
      <c r="DZ49" s="34" t="s">
        <v>182</v>
      </c>
      <c r="EA49" s="34" t="s">
        <v>182</v>
      </c>
      <c r="EB49" s="33" t="s">
        <v>182</v>
      </c>
      <c r="EC49" s="34" t="s">
        <v>182</v>
      </c>
      <c r="ED49" s="34" t="s">
        <v>182</v>
      </c>
      <c r="EE49" s="34" t="s">
        <v>182</v>
      </c>
      <c r="EF49" s="34" t="s">
        <v>182</v>
      </c>
      <c r="EG49" s="36" t="s">
        <v>182</v>
      </c>
      <c r="EH49" s="42" t="s">
        <v>182</v>
      </c>
      <c r="EI49" s="42" t="s">
        <v>182</v>
      </c>
      <c r="EJ49" s="43" t="s">
        <v>182</v>
      </c>
      <c r="EK49" s="43" t="s">
        <v>182</v>
      </c>
      <c r="EL49" s="34" t="s">
        <v>182</v>
      </c>
      <c r="EM49" s="34" t="s">
        <v>182</v>
      </c>
      <c r="EN49" s="33" t="s">
        <v>182</v>
      </c>
      <c r="EO49" s="34" t="s">
        <v>182</v>
      </c>
      <c r="EP49" s="34" t="s">
        <v>182</v>
      </c>
      <c r="EQ49" s="34" t="s">
        <v>182</v>
      </c>
      <c r="ER49" s="34" t="s">
        <v>182</v>
      </c>
      <c r="ES49" s="33" t="s">
        <v>182</v>
      </c>
      <c r="ET49" s="34" t="s">
        <v>182</v>
      </c>
      <c r="EU49" s="34" t="s">
        <v>182</v>
      </c>
      <c r="EV49" s="34" t="s">
        <v>182</v>
      </c>
      <c r="EW49" s="34" t="s">
        <v>182</v>
      </c>
      <c r="EX49" s="33" t="s">
        <v>182</v>
      </c>
      <c r="EY49" s="34" t="s">
        <v>182</v>
      </c>
      <c r="EZ49" s="34" t="s">
        <v>182</v>
      </c>
      <c r="FA49" s="34" t="s">
        <v>182</v>
      </c>
      <c r="FB49" s="34" t="s">
        <v>182</v>
      </c>
      <c r="FC49" s="33" t="s">
        <v>182</v>
      </c>
      <c r="FD49" s="34" t="s">
        <v>182</v>
      </c>
      <c r="FE49" s="34" t="s">
        <v>182</v>
      </c>
      <c r="FF49" s="34" t="s">
        <v>182</v>
      </c>
      <c r="FG49" s="34" t="s">
        <v>182</v>
      </c>
      <c r="FH49" s="36" t="s">
        <v>182</v>
      </c>
      <c r="FI49" s="33" t="s">
        <v>182</v>
      </c>
      <c r="FJ49" s="33" t="s">
        <v>182</v>
      </c>
      <c r="FK49" s="34" t="s">
        <v>182</v>
      </c>
      <c r="FL49" s="34" t="s">
        <v>182</v>
      </c>
      <c r="FM49" s="34" t="s">
        <v>182</v>
      </c>
      <c r="FN49" s="34" t="s">
        <v>182</v>
      </c>
      <c r="FO49" s="33" t="s">
        <v>182</v>
      </c>
      <c r="FP49" s="34" t="s">
        <v>182</v>
      </c>
      <c r="FQ49" s="34" t="s">
        <v>182</v>
      </c>
      <c r="FR49" s="34" t="s">
        <v>182</v>
      </c>
      <c r="FS49" s="34" t="s">
        <v>182</v>
      </c>
      <c r="FT49" s="33" t="s">
        <v>182</v>
      </c>
      <c r="FU49" s="34" t="s">
        <v>182</v>
      </c>
      <c r="FV49" s="34" t="s">
        <v>182</v>
      </c>
      <c r="FW49" s="34" t="s">
        <v>182</v>
      </c>
      <c r="FX49" s="34" t="s">
        <v>182</v>
      </c>
      <c r="FY49" s="33" t="s">
        <v>182</v>
      </c>
      <c r="FZ49" s="34" t="s">
        <v>182</v>
      </c>
      <c r="GA49" s="34" t="s">
        <v>182</v>
      </c>
      <c r="GB49" s="34" t="s">
        <v>182</v>
      </c>
      <c r="GC49" s="34" t="s">
        <v>182</v>
      </c>
      <c r="GD49" s="33" t="s">
        <v>182</v>
      </c>
      <c r="GE49" s="34" t="s">
        <v>182</v>
      </c>
      <c r="GF49" s="34" t="s">
        <v>182</v>
      </c>
      <c r="GG49" s="34" t="s">
        <v>182</v>
      </c>
      <c r="GH49" s="34" t="s">
        <v>182</v>
      </c>
      <c r="GI49" s="36" t="s">
        <v>182</v>
      </c>
      <c r="GJ49" s="42" t="s">
        <v>182</v>
      </c>
      <c r="GK49" s="42" t="s">
        <v>182</v>
      </c>
      <c r="GL49" s="43" t="s">
        <v>182</v>
      </c>
      <c r="GM49" s="43" t="s">
        <v>182</v>
      </c>
      <c r="GN49" s="34" t="s">
        <v>182</v>
      </c>
      <c r="GO49" s="34" t="s">
        <v>182</v>
      </c>
      <c r="GP49" s="33" t="s">
        <v>182</v>
      </c>
      <c r="GQ49" s="34" t="s">
        <v>182</v>
      </c>
      <c r="GR49" s="34" t="s">
        <v>182</v>
      </c>
      <c r="GS49" s="34" t="s">
        <v>182</v>
      </c>
      <c r="GT49" s="34" t="s">
        <v>182</v>
      </c>
      <c r="GU49" s="33" t="s">
        <v>182</v>
      </c>
      <c r="GV49" s="34" t="s">
        <v>182</v>
      </c>
      <c r="GW49" s="34" t="s">
        <v>182</v>
      </c>
      <c r="GX49" s="34" t="s">
        <v>182</v>
      </c>
      <c r="GY49" s="34" t="s">
        <v>182</v>
      </c>
      <c r="GZ49" s="33" t="s">
        <v>182</v>
      </c>
      <c r="HA49" s="34" t="s">
        <v>182</v>
      </c>
      <c r="HB49" s="34" t="s">
        <v>182</v>
      </c>
      <c r="HC49" s="34" t="s">
        <v>182</v>
      </c>
      <c r="HD49" s="34" t="s">
        <v>182</v>
      </c>
      <c r="HE49" s="33" t="s">
        <v>182</v>
      </c>
      <c r="HF49" s="34" t="s">
        <v>182</v>
      </c>
      <c r="HG49" s="34" t="s">
        <v>182</v>
      </c>
      <c r="HH49" s="34" t="s">
        <v>182</v>
      </c>
      <c r="HI49" s="34" t="s">
        <v>182</v>
      </c>
      <c r="HJ49" s="36" t="s">
        <v>182</v>
      </c>
      <c r="HK49" s="42" t="s">
        <v>182</v>
      </c>
      <c r="HL49" s="42" t="s">
        <v>182</v>
      </c>
      <c r="HM49" s="43" t="s">
        <v>182</v>
      </c>
      <c r="HN49" s="43" t="s">
        <v>182</v>
      </c>
      <c r="HO49" s="34" t="s">
        <v>182</v>
      </c>
      <c r="HP49" s="34" t="s">
        <v>182</v>
      </c>
      <c r="HQ49" s="33" t="s">
        <v>182</v>
      </c>
      <c r="HR49" s="34" t="s">
        <v>182</v>
      </c>
      <c r="HS49" s="34" t="s">
        <v>182</v>
      </c>
      <c r="HT49" s="34" t="s">
        <v>182</v>
      </c>
      <c r="HU49" s="34" t="s">
        <v>182</v>
      </c>
      <c r="HV49" s="33" t="s">
        <v>182</v>
      </c>
      <c r="HW49" s="34" t="s">
        <v>182</v>
      </c>
      <c r="HX49" s="34" t="s">
        <v>182</v>
      </c>
      <c r="HY49" s="34" t="s">
        <v>182</v>
      </c>
      <c r="HZ49" s="34" t="s">
        <v>182</v>
      </c>
      <c r="IA49" s="33" t="s">
        <v>182</v>
      </c>
      <c r="IB49" s="34" t="s">
        <v>182</v>
      </c>
      <c r="IC49" s="34" t="s">
        <v>182</v>
      </c>
      <c r="ID49" s="34" t="s">
        <v>182</v>
      </c>
      <c r="IE49" s="34" t="s">
        <v>182</v>
      </c>
      <c r="IF49" s="33" t="s">
        <v>182</v>
      </c>
      <c r="IG49" s="34" t="s">
        <v>182</v>
      </c>
      <c r="IH49" s="34" t="s">
        <v>182</v>
      </c>
      <c r="II49" s="34" t="s">
        <v>182</v>
      </c>
      <c r="IJ49" s="34" t="s">
        <v>182</v>
      </c>
      <c r="IK49" s="36" t="s">
        <v>182</v>
      </c>
      <c r="IL49" s="42" t="s">
        <v>182</v>
      </c>
      <c r="IM49" s="42" t="s">
        <v>182</v>
      </c>
      <c r="IN49" s="43" t="s">
        <v>182</v>
      </c>
      <c r="IO49" s="43" t="s">
        <v>182</v>
      </c>
      <c r="IP49" s="34" t="s">
        <v>182</v>
      </c>
      <c r="IQ49" s="34" t="s">
        <v>182</v>
      </c>
      <c r="IR49" s="33" t="s">
        <v>182</v>
      </c>
      <c r="IS49" s="34" t="s">
        <v>182</v>
      </c>
      <c r="IT49" s="34" t="s">
        <v>182</v>
      </c>
      <c r="IU49" s="34" t="s">
        <v>182</v>
      </c>
      <c r="IV49" s="34" t="s">
        <v>182</v>
      </c>
      <c r="IW49" s="33" t="s">
        <v>182</v>
      </c>
      <c r="IX49" s="34" t="s">
        <v>182</v>
      </c>
      <c r="IY49" s="34" t="s">
        <v>182</v>
      </c>
      <c r="IZ49" s="34" t="s">
        <v>182</v>
      </c>
      <c r="JA49" s="34" t="s">
        <v>182</v>
      </c>
      <c r="JB49" s="33" t="s">
        <v>182</v>
      </c>
      <c r="JC49" s="34" t="s">
        <v>182</v>
      </c>
      <c r="JD49" s="34" t="s">
        <v>182</v>
      </c>
      <c r="JE49" s="34" t="s">
        <v>182</v>
      </c>
      <c r="JF49" s="34" t="s">
        <v>182</v>
      </c>
      <c r="JG49" s="33" t="s">
        <v>182</v>
      </c>
      <c r="JH49" s="34" t="s">
        <v>182</v>
      </c>
      <c r="JI49" s="34" t="s">
        <v>182</v>
      </c>
      <c r="JJ49" s="34" t="s">
        <v>182</v>
      </c>
      <c r="JK49" s="34" t="s">
        <v>182</v>
      </c>
      <c r="JL49" s="36" t="s">
        <v>182</v>
      </c>
    </row>
    <row r="50" spans="1:272" outlineLevel="1" x14ac:dyDescent="0.25">
      <c r="A50" s="46" t="s">
        <v>133</v>
      </c>
      <c r="B50" s="5" t="s">
        <v>13</v>
      </c>
      <c r="C50" s="42">
        <v>37.287723030996958</v>
      </c>
      <c r="D50" s="42">
        <v>41.529906240549408</v>
      </c>
      <c r="E50" s="43">
        <v>45.58034385177465</v>
      </c>
      <c r="F50" s="43">
        <v>37.287723030996958</v>
      </c>
      <c r="G50" s="43">
        <v>43.961466916186794</v>
      </c>
      <c r="H50" s="43">
        <v>43.462294456521192</v>
      </c>
      <c r="I50" s="42">
        <v>42.956108199921808</v>
      </c>
      <c r="J50" s="43">
        <v>42.566532145315747</v>
      </c>
      <c r="K50" s="43">
        <v>42.167465796703596</v>
      </c>
      <c r="L50" s="43">
        <v>41.762425027143188</v>
      </c>
      <c r="M50" s="43">
        <v>41.355537090233867</v>
      </c>
      <c r="N50" s="42">
        <v>40.951650540259735</v>
      </c>
      <c r="O50" s="43">
        <v>40.684336002595821</v>
      </c>
      <c r="P50" s="43">
        <v>40.424775377768064</v>
      </c>
      <c r="Q50" s="43">
        <v>40.175289911522299</v>
      </c>
      <c r="R50" s="43">
        <v>39.94011906722389</v>
      </c>
      <c r="S50" s="42">
        <v>39.75098107810949</v>
      </c>
      <c r="T50" s="43">
        <v>39.69702450465536</v>
      </c>
      <c r="U50" s="43">
        <v>39.664671669439521</v>
      </c>
      <c r="V50" s="43">
        <v>39.652054555370682</v>
      </c>
      <c r="W50" s="43">
        <v>39.657604073357035</v>
      </c>
      <c r="X50" s="42">
        <v>39.679986088574793</v>
      </c>
      <c r="Y50" s="43">
        <v>39.783646111849102</v>
      </c>
      <c r="Z50" s="43">
        <v>39.903482231089505</v>
      </c>
      <c r="AA50" s="43">
        <v>40.038686552933925</v>
      </c>
      <c r="AB50" s="43">
        <v>40.188555668060829</v>
      </c>
      <c r="AC50" s="54">
        <v>40.352474213585488</v>
      </c>
      <c r="AD50" s="42" t="s">
        <v>182</v>
      </c>
      <c r="AE50" s="42" t="s">
        <v>182</v>
      </c>
      <c r="AF50" s="43" t="s">
        <v>182</v>
      </c>
      <c r="AG50" s="43" t="s">
        <v>182</v>
      </c>
      <c r="AH50" s="34" t="s">
        <v>182</v>
      </c>
      <c r="AI50" s="34" t="s">
        <v>182</v>
      </c>
      <c r="AJ50" s="33" t="s">
        <v>182</v>
      </c>
      <c r="AK50" s="34" t="s">
        <v>182</v>
      </c>
      <c r="AL50" s="34" t="s">
        <v>182</v>
      </c>
      <c r="AM50" s="34" t="s">
        <v>182</v>
      </c>
      <c r="AN50" s="34" t="s">
        <v>182</v>
      </c>
      <c r="AO50" s="33" t="s">
        <v>182</v>
      </c>
      <c r="AP50" s="34" t="s">
        <v>182</v>
      </c>
      <c r="AQ50" s="34" t="s">
        <v>182</v>
      </c>
      <c r="AR50" s="34" t="s">
        <v>182</v>
      </c>
      <c r="AS50" s="34" t="s">
        <v>182</v>
      </c>
      <c r="AT50" s="33" t="s">
        <v>182</v>
      </c>
      <c r="AU50" s="34" t="s">
        <v>182</v>
      </c>
      <c r="AV50" s="34" t="s">
        <v>182</v>
      </c>
      <c r="AW50" s="34" t="s">
        <v>182</v>
      </c>
      <c r="AX50" s="34" t="s">
        <v>182</v>
      </c>
      <c r="AY50" s="33" t="s">
        <v>182</v>
      </c>
      <c r="AZ50" s="34" t="s">
        <v>182</v>
      </c>
      <c r="BA50" s="34" t="s">
        <v>182</v>
      </c>
      <c r="BB50" s="34" t="s">
        <v>182</v>
      </c>
      <c r="BC50" s="34" t="s">
        <v>182</v>
      </c>
      <c r="BD50" s="36" t="s">
        <v>182</v>
      </c>
      <c r="BE50" s="42" t="s">
        <v>182</v>
      </c>
      <c r="BF50" s="42" t="s">
        <v>182</v>
      </c>
      <c r="BG50" s="43" t="s">
        <v>182</v>
      </c>
      <c r="BH50" s="43" t="s">
        <v>182</v>
      </c>
      <c r="BI50" s="34" t="s">
        <v>182</v>
      </c>
      <c r="BJ50" s="34" t="s">
        <v>182</v>
      </c>
      <c r="BK50" s="33" t="s">
        <v>182</v>
      </c>
      <c r="BL50" s="34" t="s">
        <v>182</v>
      </c>
      <c r="BM50" s="34" t="s">
        <v>182</v>
      </c>
      <c r="BN50" s="34" t="s">
        <v>182</v>
      </c>
      <c r="BO50" s="34" t="s">
        <v>182</v>
      </c>
      <c r="BP50" s="33" t="s">
        <v>182</v>
      </c>
      <c r="BQ50" s="34" t="s">
        <v>182</v>
      </c>
      <c r="BR50" s="34" t="s">
        <v>182</v>
      </c>
      <c r="BS50" s="34" t="s">
        <v>182</v>
      </c>
      <c r="BT50" s="34" t="s">
        <v>182</v>
      </c>
      <c r="BU50" s="33" t="s">
        <v>182</v>
      </c>
      <c r="BV50" s="34" t="s">
        <v>182</v>
      </c>
      <c r="BW50" s="34" t="s">
        <v>182</v>
      </c>
      <c r="BX50" s="34" t="s">
        <v>182</v>
      </c>
      <c r="BY50" s="34" t="s">
        <v>182</v>
      </c>
      <c r="BZ50" s="33" t="s">
        <v>182</v>
      </c>
      <c r="CA50" s="34" t="s">
        <v>182</v>
      </c>
      <c r="CB50" s="34" t="s">
        <v>182</v>
      </c>
      <c r="CC50" s="34" t="s">
        <v>182</v>
      </c>
      <c r="CD50" s="34" t="s">
        <v>182</v>
      </c>
      <c r="CE50" s="36" t="s">
        <v>182</v>
      </c>
      <c r="CF50" s="42" t="s">
        <v>183</v>
      </c>
      <c r="CG50" s="42" t="s">
        <v>183</v>
      </c>
      <c r="CH50" s="43" t="s">
        <v>183</v>
      </c>
      <c r="CI50" s="43" t="s">
        <v>183</v>
      </c>
      <c r="CJ50" s="34" t="s">
        <v>183</v>
      </c>
      <c r="CK50" s="34" t="s">
        <v>183</v>
      </c>
      <c r="CL50" s="33" t="s">
        <v>183</v>
      </c>
      <c r="CM50" s="34" t="s">
        <v>183</v>
      </c>
      <c r="CN50" s="34" t="s">
        <v>183</v>
      </c>
      <c r="CO50" s="34" t="s">
        <v>183</v>
      </c>
      <c r="CP50" s="34" t="s">
        <v>183</v>
      </c>
      <c r="CQ50" s="33" t="s">
        <v>183</v>
      </c>
      <c r="CR50" s="34" t="s">
        <v>183</v>
      </c>
      <c r="CS50" s="34" t="s">
        <v>183</v>
      </c>
      <c r="CT50" s="34" t="s">
        <v>183</v>
      </c>
      <c r="CU50" s="34" t="s">
        <v>183</v>
      </c>
      <c r="CV50" s="33" t="s">
        <v>183</v>
      </c>
      <c r="CW50" s="34" t="s">
        <v>183</v>
      </c>
      <c r="CX50" s="34" t="s">
        <v>183</v>
      </c>
      <c r="CY50" s="34" t="s">
        <v>183</v>
      </c>
      <c r="CZ50" s="34" t="s">
        <v>183</v>
      </c>
      <c r="DA50" s="33" t="s">
        <v>183</v>
      </c>
      <c r="DB50" s="34" t="s">
        <v>183</v>
      </c>
      <c r="DC50" s="34" t="s">
        <v>183</v>
      </c>
      <c r="DD50" s="34" t="s">
        <v>183</v>
      </c>
      <c r="DE50" s="34" t="s">
        <v>183</v>
      </c>
      <c r="DF50" s="50" t="s">
        <v>183</v>
      </c>
      <c r="DG50" s="33" t="s">
        <v>183</v>
      </c>
      <c r="DH50" s="33" t="s">
        <v>183</v>
      </c>
      <c r="DI50" s="34" t="s">
        <v>183</v>
      </c>
      <c r="DJ50" s="34" t="s">
        <v>183</v>
      </c>
      <c r="DK50" s="34" t="s">
        <v>183</v>
      </c>
      <c r="DL50" s="34" t="s">
        <v>183</v>
      </c>
      <c r="DM50" s="33" t="s">
        <v>183</v>
      </c>
      <c r="DN50" s="34" t="s">
        <v>183</v>
      </c>
      <c r="DO50" s="34" t="s">
        <v>183</v>
      </c>
      <c r="DP50" s="34" t="s">
        <v>183</v>
      </c>
      <c r="DQ50" s="34" t="s">
        <v>183</v>
      </c>
      <c r="DR50" s="33" t="s">
        <v>183</v>
      </c>
      <c r="DS50" s="34" t="s">
        <v>183</v>
      </c>
      <c r="DT50" s="34" t="s">
        <v>183</v>
      </c>
      <c r="DU50" s="34" t="s">
        <v>183</v>
      </c>
      <c r="DV50" s="34" t="s">
        <v>183</v>
      </c>
      <c r="DW50" s="33" t="s">
        <v>183</v>
      </c>
      <c r="DX50" s="34" t="s">
        <v>183</v>
      </c>
      <c r="DY50" s="34" t="s">
        <v>183</v>
      </c>
      <c r="DZ50" s="34" t="s">
        <v>183</v>
      </c>
      <c r="EA50" s="34" t="s">
        <v>183</v>
      </c>
      <c r="EB50" s="33" t="s">
        <v>183</v>
      </c>
      <c r="EC50" s="34" t="s">
        <v>183</v>
      </c>
      <c r="ED50" s="34" t="s">
        <v>183</v>
      </c>
      <c r="EE50" s="34" t="s">
        <v>183</v>
      </c>
      <c r="EF50" s="34" t="s">
        <v>183</v>
      </c>
      <c r="EG50" s="36" t="s">
        <v>183</v>
      </c>
      <c r="EH50" s="42" t="s">
        <v>183</v>
      </c>
      <c r="EI50" s="42" t="s">
        <v>183</v>
      </c>
      <c r="EJ50" s="43" t="s">
        <v>183</v>
      </c>
      <c r="EK50" s="43" t="s">
        <v>183</v>
      </c>
      <c r="EL50" s="34" t="s">
        <v>183</v>
      </c>
      <c r="EM50" s="34" t="s">
        <v>183</v>
      </c>
      <c r="EN50" s="33" t="s">
        <v>183</v>
      </c>
      <c r="EO50" s="34" t="s">
        <v>183</v>
      </c>
      <c r="EP50" s="34" t="s">
        <v>183</v>
      </c>
      <c r="EQ50" s="34" t="s">
        <v>183</v>
      </c>
      <c r="ER50" s="34" t="s">
        <v>183</v>
      </c>
      <c r="ES50" s="33" t="s">
        <v>183</v>
      </c>
      <c r="ET50" s="34" t="s">
        <v>183</v>
      </c>
      <c r="EU50" s="34" t="s">
        <v>183</v>
      </c>
      <c r="EV50" s="34" t="s">
        <v>183</v>
      </c>
      <c r="EW50" s="34" t="s">
        <v>183</v>
      </c>
      <c r="EX50" s="33" t="s">
        <v>183</v>
      </c>
      <c r="EY50" s="34" t="s">
        <v>183</v>
      </c>
      <c r="EZ50" s="34" t="s">
        <v>183</v>
      </c>
      <c r="FA50" s="34" t="s">
        <v>183</v>
      </c>
      <c r="FB50" s="34" t="s">
        <v>183</v>
      </c>
      <c r="FC50" s="33" t="s">
        <v>183</v>
      </c>
      <c r="FD50" s="34" t="s">
        <v>183</v>
      </c>
      <c r="FE50" s="34" t="s">
        <v>183</v>
      </c>
      <c r="FF50" s="34" t="s">
        <v>183</v>
      </c>
      <c r="FG50" s="34" t="s">
        <v>183</v>
      </c>
      <c r="FH50" s="36" t="s">
        <v>183</v>
      </c>
      <c r="FI50" s="33" t="s">
        <v>183</v>
      </c>
      <c r="FJ50" s="33" t="s">
        <v>183</v>
      </c>
      <c r="FK50" s="34" t="s">
        <v>183</v>
      </c>
      <c r="FL50" s="34" t="s">
        <v>183</v>
      </c>
      <c r="FM50" s="34" t="s">
        <v>183</v>
      </c>
      <c r="FN50" s="34" t="s">
        <v>183</v>
      </c>
      <c r="FO50" s="33" t="s">
        <v>183</v>
      </c>
      <c r="FP50" s="34" t="s">
        <v>183</v>
      </c>
      <c r="FQ50" s="34" t="s">
        <v>183</v>
      </c>
      <c r="FR50" s="34" t="s">
        <v>183</v>
      </c>
      <c r="FS50" s="34" t="s">
        <v>183</v>
      </c>
      <c r="FT50" s="33" t="s">
        <v>183</v>
      </c>
      <c r="FU50" s="34" t="s">
        <v>183</v>
      </c>
      <c r="FV50" s="34" t="s">
        <v>183</v>
      </c>
      <c r="FW50" s="34" t="s">
        <v>183</v>
      </c>
      <c r="FX50" s="34" t="s">
        <v>183</v>
      </c>
      <c r="FY50" s="33" t="s">
        <v>183</v>
      </c>
      <c r="FZ50" s="34" t="s">
        <v>183</v>
      </c>
      <c r="GA50" s="34" t="s">
        <v>183</v>
      </c>
      <c r="GB50" s="34" t="s">
        <v>183</v>
      </c>
      <c r="GC50" s="34" t="s">
        <v>183</v>
      </c>
      <c r="GD50" s="33" t="s">
        <v>183</v>
      </c>
      <c r="GE50" s="34" t="s">
        <v>183</v>
      </c>
      <c r="GF50" s="34" t="s">
        <v>183</v>
      </c>
      <c r="GG50" s="34" t="s">
        <v>183</v>
      </c>
      <c r="GH50" s="34" t="s">
        <v>183</v>
      </c>
      <c r="GI50" s="36" t="s">
        <v>183</v>
      </c>
      <c r="GJ50" s="42">
        <v>37.287723030996958</v>
      </c>
      <c r="GK50" s="42">
        <v>41.529906240549408</v>
      </c>
      <c r="GL50" s="43">
        <v>45.58034385177465</v>
      </c>
      <c r="GM50" s="43">
        <v>37.287723030996958</v>
      </c>
      <c r="GN50" s="34">
        <f t="shared" ref="GN50:HJ50" si="203">G50</f>
        <v>43.961466916186794</v>
      </c>
      <c r="GO50" s="34">
        <f t="shared" si="203"/>
        <v>43.462294456521192</v>
      </c>
      <c r="GP50" s="33">
        <f t="shared" si="203"/>
        <v>42.956108199921808</v>
      </c>
      <c r="GQ50" s="34">
        <f t="shared" si="203"/>
        <v>42.566532145315747</v>
      </c>
      <c r="GR50" s="34">
        <f t="shared" si="203"/>
        <v>42.167465796703596</v>
      </c>
      <c r="GS50" s="34">
        <f t="shared" si="203"/>
        <v>41.762425027143188</v>
      </c>
      <c r="GT50" s="34">
        <f t="shared" si="203"/>
        <v>41.355537090233867</v>
      </c>
      <c r="GU50" s="33">
        <f t="shared" si="203"/>
        <v>40.951650540259735</v>
      </c>
      <c r="GV50" s="34">
        <f t="shared" si="203"/>
        <v>40.684336002595821</v>
      </c>
      <c r="GW50" s="34">
        <f t="shared" si="203"/>
        <v>40.424775377768064</v>
      </c>
      <c r="GX50" s="34">
        <f t="shared" si="203"/>
        <v>40.175289911522299</v>
      </c>
      <c r="GY50" s="34">
        <f t="shared" si="203"/>
        <v>39.94011906722389</v>
      </c>
      <c r="GZ50" s="33">
        <f t="shared" si="203"/>
        <v>39.75098107810949</v>
      </c>
      <c r="HA50" s="34">
        <f t="shared" si="203"/>
        <v>39.69702450465536</v>
      </c>
      <c r="HB50" s="34">
        <f t="shared" si="203"/>
        <v>39.664671669439521</v>
      </c>
      <c r="HC50" s="34">
        <f t="shared" si="203"/>
        <v>39.652054555370682</v>
      </c>
      <c r="HD50" s="34">
        <f t="shared" si="203"/>
        <v>39.657604073357035</v>
      </c>
      <c r="HE50" s="33">
        <f t="shared" si="203"/>
        <v>39.679986088574793</v>
      </c>
      <c r="HF50" s="34">
        <f t="shared" si="203"/>
        <v>39.783646111849102</v>
      </c>
      <c r="HG50" s="34">
        <f t="shared" si="203"/>
        <v>39.903482231089505</v>
      </c>
      <c r="HH50" s="34">
        <f t="shared" si="203"/>
        <v>40.038686552933925</v>
      </c>
      <c r="HI50" s="34">
        <f t="shared" si="203"/>
        <v>40.188555668060829</v>
      </c>
      <c r="HJ50" s="36">
        <f t="shared" si="203"/>
        <v>40.352474213585488</v>
      </c>
      <c r="HK50" s="42" t="s">
        <v>31</v>
      </c>
      <c r="HL50" s="42" t="s">
        <v>31</v>
      </c>
      <c r="HM50" s="43" t="s">
        <v>31</v>
      </c>
      <c r="HN50" s="43" t="s">
        <v>31</v>
      </c>
      <c r="HO50" s="34" t="s">
        <v>31</v>
      </c>
      <c r="HP50" s="34" t="s">
        <v>31</v>
      </c>
      <c r="HQ50" s="33" t="s">
        <v>31</v>
      </c>
      <c r="HR50" s="34" t="s">
        <v>31</v>
      </c>
      <c r="HS50" s="34" t="s">
        <v>31</v>
      </c>
      <c r="HT50" s="34" t="s">
        <v>31</v>
      </c>
      <c r="HU50" s="34" t="s">
        <v>31</v>
      </c>
      <c r="HV50" s="33" t="s">
        <v>31</v>
      </c>
      <c r="HW50" s="34" t="s">
        <v>31</v>
      </c>
      <c r="HX50" s="34" t="s">
        <v>31</v>
      </c>
      <c r="HY50" s="34" t="s">
        <v>31</v>
      </c>
      <c r="HZ50" s="34" t="s">
        <v>31</v>
      </c>
      <c r="IA50" s="33" t="s">
        <v>31</v>
      </c>
      <c r="IB50" s="34" t="s">
        <v>31</v>
      </c>
      <c r="IC50" s="34" t="s">
        <v>31</v>
      </c>
      <c r="ID50" s="34" t="s">
        <v>31</v>
      </c>
      <c r="IE50" s="34" t="s">
        <v>31</v>
      </c>
      <c r="IF50" s="33" t="s">
        <v>31</v>
      </c>
      <c r="IG50" s="34" t="s">
        <v>31</v>
      </c>
      <c r="IH50" s="34" t="s">
        <v>31</v>
      </c>
      <c r="II50" s="34" t="s">
        <v>31</v>
      </c>
      <c r="IJ50" s="34" t="s">
        <v>31</v>
      </c>
      <c r="IK50" s="36" t="s">
        <v>31</v>
      </c>
      <c r="IL50" s="42">
        <f>GJ50</f>
        <v>37.287723030996958</v>
      </c>
      <c r="IM50" s="42">
        <f t="shared" ref="IM50:JL50" si="204">GK50</f>
        <v>41.529906240549408</v>
      </c>
      <c r="IN50" s="43">
        <f t="shared" si="204"/>
        <v>45.58034385177465</v>
      </c>
      <c r="IO50" s="43">
        <f t="shared" si="204"/>
        <v>37.287723030996958</v>
      </c>
      <c r="IP50" s="43">
        <f t="shared" si="204"/>
        <v>43.961466916186794</v>
      </c>
      <c r="IQ50" s="43">
        <f t="shared" si="204"/>
        <v>43.462294456521192</v>
      </c>
      <c r="IR50" s="42">
        <f t="shared" si="204"/>
        <v>42.956108199921808</v>
      </c>
      <c r="IS50" s="34">
        <f t="shared" si="204"/>
        <v>42.566532145315747</v>
      </c>
      <c r="IT50" s="34">
        <f t="shared" si="204"/>
        <v>42.167465796703596</v>
      </c>
      <c r="IU50" s="34">
        <f t="shared" si="204"/>
        <v>41.762425027143188</v>
      </c>
      <c r="IV50" s="34">
        <f t="shared" si="204"/>
        <v>41.355537090233867</v>
      </c>
      <c r="IW50" s="42">
        <f t="shared" si="204"/>
        <v>40.951650540259735</v>
      </c>
      <c r="IX50" s="34">
        <f t="shared" si="204"/>
        <v>40.684336002595821</v>
      </c>
      <c r="IY50" s="34">
        <f t="shared" si="204"/>
        <v>40.424775377768064</v>
      </c>
      <c r="IZ50" s="34">
        <f t="shared" si="204"/>
        <v>40.175289911522299</v>
      </c>
      <c r="JA50" s="34">
        <f t="shared" si="204"/>
        <v>39.94011906722389</v>
      </c>
      <c r="JB50" s="42">
        <f t="shared" si="204"/>
        <v>39.75098107810949</v>
      </c>
      <c r="JC50" s="34">
        <f t="shared" si="204"/>
        <v>39.69702450465536</v>
      </c>
      <c r="JD50" s="34">
        <f t="shared" si="204"/>
        <v>39.664671669439521</v>
      </c>
      <c r="JE50" s="34">
        <f t="shared" si="204"/>
        <v>39.652054555370682</v>
      </c>
      <c r="JF50" s="34">
        <f t="shared" si="204"/>
        <v>39.657604073357035</v>
      </c>
      <c r="JG50" s="42">
        <f t="shared" si="204"/>
        <v>39.679986088574793</v>
      </c>
      <c r="JH50" s="34">
        <f t="shared" si="204"/>
        <v>39.783646111849102</v>
      </c>
      <c r="JI50" s="34">
        <f t="shared" si="204"/>
        <v>39.903482231089505</v>
      </c>
      <c r="JJ50" s="34">
        <f t="shared" si="204"/>
        <v>40.038686552933925</v>
      </c>
      <c r="JK50" s="34">
        <f t="shared" si="204"/>
        <v>40.188555668060829</v>
      </c>
      <c r="JL50" s="36">
        <f t="shared" si="204"/>
        <v>40.352474213585488</v>
      </c>
    </row>
    <row r="51" spans="1:272" s="61" customFormat="1" outlineLevel="1" x14ac:dyDescent="0.25">
      <c r="A51" s="46" t="s">
        <v>134</v>
      </c>
      <c r="B51" s="46" t="s">
        <v>13</v>
      </c>
      <c r="C51" s="42" t="s">
        <v>31</v>
      </c>
      <c r="D51" s="42" t="s">
        <v>31</v>
      </c>
      <c r="E51" s="43" t="s">
        <v>31</v>
      </c>
      <c r="F51" s="43" t="s">
        <v>31</v>
      </c>
      <c r="G51" s="43" t="s">
        <v>31</v>
      </c>
      <c r="H51" s="43" t="s">
        <v>31</v>
      </c>
      <c r="I51" s="42" t="s">
        <v>31</v>
      </c>
      <c r="J51" s="43" t="s">
        <v>31</v>
      </c>
      <c r="K51" s="43" t="s">
        <v>31</v>
      </c>
      <c r="L51" s="43" t="s">
        <v>31</v>
      </c>
      <c r="M51" s="43" t="s">
        <v>31</v>
      </c>
      <c r="N51" s="42" t="s">
        <v>31</v>
      </c>
      <c r="O51" s="43" t="s">
        <v>31</v>
      </c>
      <c r="P51" s="43" t="s">
        <v>31</v>
      </c>
      <c r="Q51" s="43" t="s">
        <v>31</v>
      </c>
      <c r="R51" s="43" t="s">
        <v>31</v>
      </c>
      <c r="S51" s="42" t="s">
        <v>31</v>
      </c>
      <c r="T51" s="43" t="s">
        <v>31</v>
      </c>
      <c r="U51" s="43" t="s">
        <v>31</v>
      </c>
      <c r="V51" s="43" t="s">
        <v>31</v>
      </c>
      <c r="W51" s="43" t="s">
        <v>31</v>
      </c>
      <c r="X51" s="42" t="s">
        <v>31</v>
      </c>
      <c r="Y51" s="43" t="s">
        <v>31</v>
      </c>
      <c r="Z51" s="43" t="s">
        <v>31</v>
      </c>
      <c r="AA51" s="43" t="s">
        <v>31</v>
      </c>
      <c r="AB51" s="43" t="s">
        <v>31</v>
      </c>
      <c r="AC51" s="54" t="s">
        <v>31</v>
      </c>
      <c r="AD51" s="42" t="s">
        <v>31</v>
      </c>
      <c r="AE51" s="42" t="s">
        <v>31</v>
      </c>
      <c r="AF51" s="43" t="s">
        <v>31</v>
      </c>
      <c r="AG51" s="43" t="s">
        <v>31</v>
      </c>
      <c r="AH51" s="43" t="s">
        <v>31</v>
      </c>
      <c r="AI51" s="43" t="s">
        <v>31</v>
      </c>
      <c r="AJ51" s="42" t="s">
        <v>31</v>
      </c>
      <c r="AK51" s="43" t="s">
        <v>31</v>
      </c>
      <c r="AL51" s="43" t="s">
        <v>31</v>
      </c>
      <c r="AM51" s="43" t="s">
        <v>31</v>
      </c>
      <c r="AN51" s="43" t="s">
        <v>31</v>
      </c>
      <c r="AO51" s="42" t="s">
        <v>31</v>
      </c>
      <c r="AP51" s="43" t="s">
        <v>31</v>
      </c>
      <c r="AQ51" s="43" t="s">
        <v>31</v>
      </c>
      <c r="AR51" s="43" t="s">
        <v>31</v>
      </c>
      <c r="AS51" s="43" t="s">
        <v>31</v>
      </c>
      <c r="AT51" s="42" t="s">
        <v>31</v>
      </c>
      <c r="AU51" s="43" t="s">
        <v>31</v>
      </c>
      <c r="AV51" s="43" t="s">
        <v>31</v>
      </c>
      <c r="AW51" s="43" t="s">
        <v>31</v>
      </c>
      <c r="AX51" s="43" t="s">
        <v>31</v>
      </c>
      <c r="AY51" s="42" t="s">
        <v>31</v>
      </c>
      <c r="AZ51" s="43" t="s">
        <v>31</v>
      </c>
      <c r="BA51" s="43" t="s">
        <v>31</v>
      </c>
      <c r="BB51" s="43" t="s">
        <v>31</v>
      </c>
      <c r="BC51" s="43" t="s">
        <v>31</v>
      </c>
      <c r="BD51" s="54" t="s">
        <v>31</v>
      </c>
      <c r="BE51" s="42" t="s">
        <v>31</v>
      </c>
      <c r="BF51" s="42" t="s">
        <v>31</v>
      </c>
      <c r="BG51" s="43" t="s">
        <v>31</v>
      </c>
      <c r="BH51" s="43" t="s">
        <v>31</v>
      </c>
      <c r="BI51" s="43" t="s">
        <v>31</v>
      </c>
      <c r="BJ51" s="43" t="s">
        <v>31</v>
      </c>
      <c r="BK51" s="42" t="s">
        <v>31</v>
      </c>
      <c r="BL51" s="43" t="s">
        <v>31</v>
      </c>
      <c r="BM51" s="43" t="s">
        <v>31</v>
      </c>
      <c r="BN51" s="43" t="s">
        <v>31</v>
      </c>
      <c r="BO51" s="43" t="s">
        <v>31</v>
      </c>
      <c r="BP51" s="42" t="s">
        <v>31</v>
      </c>
      <c r="BQ51" s="43" t="s">
        <v>31</v>
      </c>
      <c r="BR51" s="43" t="s">
        <v>31</v>
      </c>
      <c r="BS51" s="43" t="s">
        <v>31</v>
      </c>
      <c r="BT51" s="43" t="s">
        <v>31</v>
      </c>
      <c r="BU51" s="42" t="s">
        <v>31</v>
      </c>
      <c r="BV51" s="43" t="s">
        <v>31</v>
      </c>
      <c r="BW51" s="43" t="s">
        <v>31</v>
      </c>
      <c r="BX51" s="43" t="s">
        <v>31</v>
      </c>
      <c r="BY51" s="43" t="s">
        <v>31</v>
      </c>
      <c r="BZ51" s="42" t="s">
        <v>31</v>
      </c>
      <c r="CA51" s="43" t="s">
        <v>31</v>
      </c>
      <c r="CB51" s="43" t="s">
        <v>31</v>
      </c>
      <c r="CC51" s="43" t="s">
        <v>31</v>
      </c>
      <c r="CD51" s="43" t="s">
        <v>31</v>
      </c>
      <c r="CE51" s="54" t="s">
        <v>31</v>
      </c>
      <c r="CF51" s="42" t="s">
        <v>31</v>
      </c>
      <c r="CG51" s="42" t="s">
        <v>31</v>
      </c>
      <c r="CH51" s="43" t="s">
        <v>31</v>
      </c>
      <c r="CI51" s="43" t="s">
        <v>31</v>
      </c>
      <c r="CJ51" s="43" t="s">
        <v>31</v>
      </c>
      <c r="CK51" s="43" t="s">
        <v>31</v>
      </c>
      <c r="CL51" s="42" t="s">
        <v>31</v>
      </c>
      <c r="CM51" s="43" t="s">
        <v>31</v>
      </c>
      <c r="CN51" s="43" t="s">
        <v>31</v>
      </c>
      <c r="CO51" s="43" t="s">
        <v>31</v>
      </c>
      <c r="CP51" s="43" t="s">
        <v>31</v>
      </c>
      <c r="CQ51" s="42" t="s">
        <v>31</v>
      </c>
      <c r="CR51" s="43" t="s">
        <v>31</v>
      </c>
      <c r="CS51" s="43" t="s">
        <v>31</v>
      </c>
      <c r="CT51" s="43" t="s">
        <v>31</v>
      </c>
      <c r="CU51" s="43" t="s">
        <v>31</v>
      </c>
      <c r="CV51" s="42" t="s">
        <v>31</v>
      </c>
      <c r="CW51" s="43" t="s">
        <v>31</v>
      </c>
      <c r="CX51" s="43" t="s">
        <v>31</v>
      </c>
      <c r="CY51" s="43" t="s">
        <v>31</v>
      </c>
      <c r="CZ51" s="43" t="s">
        <v>31</v>
      </c>
      <c r="DA51" s="42" t="s">
        <v>31</v>
      </c>
      <c r="DB51" s="43" t="s">
        <v>31</v>
      </c>
      <c r="DC51" s="43" t="s">
        <v>31</v>
      </c>
      <c r="DD51" s="43" t="s">
        <v>31</v>
      </c>
      <c r="DE51" s="43" t="s">
        <v>31</v>
      </c>
      <c r="DF51" s="53" t="s">
        <v>31</v>
      </c>
      <c r="DG51" s="42" t="s">
        <v>31</v>
      </c>
      <c r="DH51" s="42" t="s">
        <v>31</v>
      </c>
      <c r="DI51" s="43" t="s">
        <v>31</v>
      </c>
      <c r="DJ51" s="43" t="s">
        <v>31</v>
      </c>
      <c r="DK51" s="43" t="s">
        <v>31</v>
      </c>
      <c r="DL51" s="43" t="s">
        <v>31</v>
      </c>
      <c r="DM51" s="42" t="s">
        <v>31</v>
      </c>
      <c r="DN51" s="43" t="s">
        <v>31</v>
      </c>
      <c r="DO51" s="43" t="s">
        <v>31</v>
      </c>
      <c r="DP51" s="43" t="s">
        <v>31</v>
      </c>
      <c r="DQ51" s="43" t="s">
        <v>31</v>
      </c>
      <c r="DR51" s="42" t="s">
        <v>31</v>
      </c>
      <c r="DS51" s="43" t="s">
        <v>31</v>
      </c>
      <c r="DT51" s="43" t="s">
        <v>31</v>
      </c>
      <c r="DU51" s="43" t="s">
        <v>31</v>
      </c>
      <c r="DV51" s="43" t="s">
        <v>31</v>
      </c>
      <c r="DW51" s="42" t="s">
        <v>31</v>
      </c>
      <c r="DX51" s="43" t="s">
        <v>31</v>
      </c>
      <c r="DY51" s="43" t="s">
        <v>31</v>
      </c>
      <c r="DZ51" s="43" t="s">
        <v>31</v>
      </c>
      <c r="EA51" s="43" t="s">
        <v>31</v>
      </c>
      <c r="EB51" s="42" t="s">
        <v>31</v>
      </c>
      <c r="EC51" s="43" t="s">
        <v>31</v>
      </c>
      <c r="ED51" s="43" t="s">
        <v>31</v>
      </c>
      <c r="EE51" s="43" t="s">
        <v>31</v>
      </c>
      <c r="EF51" s="43" t="s">
        <v>31</v>
      </c>
      <c r="EG51" s="54" t="s">
        <v>31</v>
      </c>
      <c r="EH51" s="42" t="s">
        <v>31</v>
      </c>
      <c r="EI51" s="42" t="s">
        <v>31</v>
      </c>
      <c r="EJ51" s="43" t="s">
        <v>31</v>
      </c>
      <c r="EK51" s="43" t="s">
        <v>31</v>
      </c>
      <c r="EL51" s="43" t="s">
        <v>31</v>
      </c>
      <c r="EM51" s="43" t="s">
        <v>31</v>
      </c>
      <c r="EN51" s="42" t="s">
        <v>31</v>
      </c>
      <c r="EO51" s="43" t="s">
        <v>31</v>
      </c>
      <c r="EP51" s="43" t="s">
        <v>31</v>
      </c>
      <c r="EQ51" s="43" t="s">
        <v>31</v>
      </c>
      <c r="ER51" s="43" t="s">
        <v>31</v>
      </c>
      <c r="ES51" s="42" t="s">
        <v>31</v>
      </c>
      <c r="ET51" s="43" t="s">
        <v>31</v>
      </c>
      <c r="EU51" s="43" t="s">
        <v>31</v>
      </c>
      <c r="EV51" s="43" t="s">
        <v>31</v>
      </c>
      <c r="EW51" s="43" t="s">
        <v>31</v>
      </c>
      <c r="EX51" s="42" t="s">
        <v>31</v>
      </c>
      <c r="EY51" s="43" t="s">
        <v>31</v>
      </c>
      <c r="EZ51" s="43" t="s">
        <v>31</v>
      </c>
      <c r="FA51" s="43" t="s">
        <v>31</v>
      </c>
      <c r="FB51" s="43" t="s">
        <v>31</v>
      </c>
      <c r="FC51" s="42" t="s">
        <v>31</v>
      </c>
      <c r="FD51" s="43" t="s">
        <v>31</v>
      </c>
      <c r="FE51" s="43" t="s">
        <v>31</v>
      </c>
      <c r="FF51" s="43" t="s">
        <v>31</v>
      </c>
      <c r="FG51" s="43" t="s">
        <v>31</v>
      </c>
      <c r="FH51" s="54" t="s">
        <v>31</v>
      </c>
      <c r="FI51" s="42" t="s">
        <v>31</v>
      </c>
      <c r="FJ51" s="42" t="s">
        <v>31</v>
      </c>
      <c r="FK51" s="43" t="s">
        <v>31</v>
      </c>
      <c r="FL51" s="43" t="s">
        <v>31</v>
      </c>
      <c r="FM51" s="43" t="s">
        <v>31</v>
      </c>
      <c r="FN51" s="43" t="s">
        <v>31</v>
      </c>
      <c r="FO51" s="42" t="s">
        <v>31</v>
      </c>
      <c r="FP51" s="43" t="s">
        <v>31</v>
      </c>
      <c r="FQ51" s="43" t="s">
        <v>31</v>
      </c>
      <c r="FR51" s="43" t="s">
        <v>31</v>
      </c>
      <c r="FS51" s="43" t="s">
        <v>31</v>
      </c>
      <c r="FT51" s="42" t="s">
        <v>31</v>
      </c>
      <c r="FU51" s="43" t="s">
        <v>31</v>
      </c>
      <c r="FV51" s="43" t="s">
        <v>31</v>
      </c>
      <c r="FW51" s="43" t="s">
        <v>31</v>
      </c>
      <c r="FX51" s="43" t="s">
        <v>31</v>
      </c>
      <c r="FY51" s="42" t="s">
        <v>31</v>
      </c>
      <c r="FZ51" s="43" t="s">
        <v>31</v>
      </c>
      <c r="GA51" s="43" t="s">
        <v>31</v>
      </c>
      <c r="GB51" s="43" t="s">
        <v>31</v>
      </c>
      <c r="GC51" s="43" t="s">
        <v>31</v>
      </c>
      <c r="GD51" s="42" t="s">
        <v>31</v>
      </c>
      <c r="GE51" s="43" t="s">
        <v>31</v>
      </c>
      <c r="GF51" s="43" t="s">
        <v>31</v>
      </c>
      <c r="GG51" s="43" t="s">
        <v>31</v>
      </c>
      <c r="GH51" s="43" t="s">
        <v>31</v>
      </c>
      <c r="GI51" s="54" t="s">
        <v>31</v>
      </c>
      <c r="GJ51" s="42" t="s">
        <v>31</v>
      </c>
      <c r="GK51" s="42" t="s">
        <v>31</v>
      </c>
      <c r="GL51" s="43" t="s">
        <v>31</v>
      </c>
      <c r="GM51" s="43" t="s">
        <v>31</v>
      </c>
      <c r="GN51" s="43" t="s">
        <v>31</v>
      </c>
      <c r="GO51" s="43" t="s">
        <v>31</v>
      </c>
      <c r="GP51" s="42" t="s">
        <v>31</v>
      </c>
      <c r="GQ51" s="43" t="s">
        <v>31</v>
      </c>
      <c r="GR51" s="43" t="s">
        <v>31</v>
      </c>
      <c r="GS51" s="43" t="s">
        <v>31</v>
      </c>
      <c r="GT51" s="43" t="s">
        <v>31</v>
      </c>
      <c r="GU51" s="42" t="s">
        <v>31</v>
      </c>
      <c r="GV51" s="43" t="s">
        <v>31</v>
      </c>
      <c r="GW51" s="43" t="s">
        <v>31</v>
      </c>
      <c r="GX51" s="43" t="s">
        <v>31</v>
      </c>
      <c r="GY51" s="43" t="s">
        <v>31</v>
      </c>
      <c r="GZ51" s="42" t="s">
        <v>31</v>
      </c>
      <c r="HA51" s="43" t="s">
        <v>31</v>
      </c>
      <c r="HB51" s="43" t="s">
        <v>31</v>
      </c>
      <c r="HC51" s="43" t="s">
        <v>31</v>
      </c>
      <c r="HD51" s="43" t="s">
        <v>31</v>
      </c>
      <c r="HE51" s="42" t="s">
        <v>31</v>
      </c>
      <c r="HF51" s="43" t="s">
        <v>31</v>
      </c>
      <c r="HG51" s="43" t="s">
        <v>31</v>
      </c>
      <c r="HH51" s="43" t="s">
        <v>31</v>
      </c>
      <c r="HI51" s="43" t="s">
        <v>31</v>
      </c>
      <c r="HJ51" s="54" t="s">
        <v>31</v>
      </c>
      <c r="HK51" s="42" t="s">
        <v>31</v>
      </c>
      <c r="HL51" s="42" t="s">
        <v>31</v>
      </c>
      <c r="HM51" s="43" t="s">
        <v>31</v>
      </c>
      <c r="HN51" s="43" t="s">
        <v>31</v>
      </c>
      <c r="HO51" s="43" t="s">
        <v>31</v>
      </c>
      <c r="HP51" s="43" t="s">
        <v>31</v>
      </c>
      <c r="HQ51" s="42" t="s">
        <v>31</v>
      </c>
      <c r="HR51" s="43" t="s">
        <v>31</v>
      </c>
      <c r="HS51" s="43" t="s">
        <v>31</v>
      </c>
      <c r="HT51" s="43" t="s">
        <v>31</v>
      </c>
      <c r="HU51" s="43" t="s">
        <v>31</v>
      </c>
      <c r="HV51" s="42" t="s">
        <v>31</v>
      </c>
      <c r="HW51" s="43" t="s">
        <v>31</v>
      </c>
      <c r="HX51" s="43" t="s">
        <v>31</v>
      </c>
      <c r="HY51" s="43" t="s">
        <v>31</v>
      </c>
      <c r="HZ51" s="43" t="s">
        <v>31</v>
      </c>
      <c r="IA51" s="42" t="s">
        <v>31</v>
      </c>
      <c r="IB51" s="43" t="s">
        <v>31</v>
      </c>
      <c r="IC51" s="43" t="s">
        <v>31</v>
      </c>
      <c r="ID51" s="43" t="s">
        <v>31</v>
      </c>
      <c r="IE51" s="43" t="s">
        <v>31</v>
      </c>
      <c r="IF51" s="42" t="s">
        <v>31</v>
      </c>
      <c r="IG51" s="43" t="s">
        <v>31</v>
      </c>
      <c r="IH51" s="43" t="s">
        <v>31</v>
      </c>
      <c r="II51" s="43" t="s">
        <v>31</v>
      </c>
      <c r="IJ51" s="43" t="s">
        <v>31</v>
      </c>
      <c r="IK51" s="54" t="s">
        <v>31</v>
      </c>
      <c r="IL51" s="42" t="s">
        <v>31</v>
      </c>
      <c r="IM51" s="42" t="s">
        <v>31</v>
      </c>
      <c r="IN51" s="43" t="s">
        <v>31</v>
      </c>
      <c r="IO51" s="43" t="s">
        <v>31</v>
      </c>
      <c r="IP51" s="43" t="s">
        <v>31</v>
      </c>
      <c r="IQ51" s="43" t="s">
        <v>31</v>
      </c>
      <c r="IR51" s="42" t="s">
        <v>31</v>
      </c>
      <c r="IS51" s="43" t="s">
        <v>31</v>
      </c>
      <c r="IT51" s="43" t="s">
        <v>31</v>
      </c>
      <c r="IU51" s="43" t="s">
        <v>31</v>
      </c>
      <c r="IV51" s="43" t="s">
        <v>31</v>
      </c>
      <c r="IW51" s="42" t="s">
        <v>31</v>
      </c>
      <c r="IX51" s="43" t="s">
        <v>31</v>
      </c>
      <c r="IY51" s="43" t="s">
        <v>31</v>
      </c>
      <c r="IZ51" s="43" t="s">
        <v>31</v>
      </c>
      <c r="JA51" s="43" t="s">
        <v>31</v>
      </c>
      <c r="JB51" s="42" t="s">
        <v>31</v>
      </c>
      <c r="JC51" s="43" t="s">
        <v>31</v>
      </c>
      <c r="JD51" s="43" t="s">
        <v>31</v>
      </c>
      <c r="JE51" s="43" t="s">
        <v>31</v>
      </c>
      <c r="JF51" s="43" t="s">
        <v>31</v>
      </c>
      <c r="JG51" s="42" t="s">
        <v>31</v>
      </c>
      <c r="JH51" s="43" t="s">
        <v>31</v>
      </c>
      <c r="JI51" s="43" t="s">
        <v>31</v>
      </c>
      <c r="JJ51" s="43" t="s">
        <v>31</v>
      </c>
      <c r="JK51" s="43" t="s">
        <v>31</v>
      </c>
      <c r="JL51" s="54" t="s">
        <v>31</v>
      </c>
    </row>
    <row r="52" spans="1:272" outlineLevel="1" x14ac:dyDescent="0.25">
      <c r="A52" s="5" t="s">
        <v>135</v>
      </c>
      <c r="B52" s="5" t="s">
        <v>13</v>
      </c>
      <c r="C52" s="42" t="s">
        <v>183</v>
      </c>
      <c r="D52" s="42" t="s">
        <v>183</v>
      </c>
      <c r="E52" s="43" t="s">
        <v>183</v>
      </c>
      <c r="F52" s="43" t="s">
        <v>183</v>
      </c>
      <c r="G52" s="34" t="s">
        <v>183</v>
      </c>
      <c r="H52" s="34" t="s">
        <v>183</v>
      </c>
      <c r="I52" s="33" t="s">
        <v>183</v>
      </c>
      <c r="J52" s="34" t="s">
        <v>183</v>
      </c>
      <c r="K52" s="34" t="s">
        <v>183</v>
      </c>
      <c r="L52" s="34" t="s">
        <v>183</v>
      </c>
      <c r="M52" s="34" t="s">
        <v>183</v>
      </c>
      <c r="N52" s="33" t="s">
        <v>183</v>
      </c>
      <c r="O52" s="34" t="s">
        <v>183</v>
      </c>
      <c r="P52" s="34" t="s">
        <v>183</v>
      </c>
      <c r="Q52" s="34" t="s">
        <v>183</v>
      </c>
      <c r="R52" s="34" t="s">
        <v>183</v>
      </c>
      <c r="S52" s="33" t="s">
        <v>183</v>
      </c>
      <c r="T52" s="34" t="s">
        <v>183</v>
      </c>
      <c r="U52" s="34" t="s">
        <v>183</v>
      </c>
      <c r="V52" s="34" t="s">
        <v>183</v>
      </c>
      <c r="W52" s="34" t="s">
        <v>183</v>
      </c>
      <c r="X52" s="33" t="s">
        <v>183</v>
      </c>
      <c r="Y52" s="34" t="s">
        <v>183</v>
      </c>
      <c r="Z52" s="34" t="s">
        <v>183</v>
      </c>
      <c r="AA52" s="34" t="s">
        <v>183</v>
      </c>
      <c r="AB52" s="34" t="s">
        <v>183</v>
      </c>
      <c r="AC52" s="36" t="s">
        <v>183</v>
      </c>
      <c r="AD52" s="42" t="s">
        <v>183</v>
      </c>
      <c r="AE52" s="42" t="s">
        <v>183</v>
      </c>
      <c r="AF52" s="43" t="s">
        <v>183</v>
      </c>
      <c r="AG52" s="43" t="s">
        <v>183</v>
      </c>
      <c r="AH52" s="34" t="s">
        <v>183</v>
      </c>
      <c r="AI52" s="34" t="s">
        <v>183</v>
      </c>
      <c r="AJ52" s="33" t="s">
        <v>183</v>
      </c>
      <c r="AK52" s="34" t="s">
        <v>183</v>
      </c>
      <c r="AL52" s="34" t="s">
        <v>183</v>
      </c>
      <c r="AM52" s="34" t="s">
        <v>183</v>
      </c>
      <c r="AN52" s="34" t="s">
        <v>183</v>
      </c>
      <c r="AO52" s="33" t="s">
        <v>183</v>
      </c>
      <c r="AP52" s="34" t="s">
        <v>183</v>
      </c>
      <c r="AQ52" s="34" t="s">
        <v>183</v>
      </c>
      <c r="AR52" s="34" t="s">
        <v>183</v>
      </c>
      <c r="AS52" s="34" t="s">
        <v>183</v>
      </c>
      <c r="AT52" s="33" t="s">
        <v>183</v>
      </c>
      <c r="AU52" s="34" t="s">
        <v>183</v>
      </c>
      <c r="AV52" s="34" t="s">
        <v>183</v>
      </c>
      <c r="AW52" s="34" t="s">
        <v>183</v>
      </c>
      <c r="AX52" s="34" t="s">
        <v>183</v>
      </c>
      <c r="AY52" s="33" t="s">
        <v>183</v>
      </c>
      <c r="AZ52" s="34" t="s">
        <v>183</v>
      </c>
      <c r="BA52" s="34" t="s">
        <v>183</v>
      </c>
      <c r="BB52" s="34" t="s">
        <v>183</v>
      </c>
      <c r="BC52" s="34" t="s">
        <v>183</v>
      </c>
      <c r="BD52" s="36" t="s">
        <v>183</v>
      </c>
      <c r="BE52" s="42" t="s">
        <v>183</v>
      </c>
      <c r="BF52" s="42" t="s">
        <v>183</v>
      </c>
      <c r="BG52" s="43" t="s">
        <v>183</v>
      </c>
      <c r="BH52" s="43" t="s">
        <v>183</v>
      </c>
      <c r="BI52" s="34" t="s">
        <v>183</v>
      </c>
      <c r="BJ52" s="34" t="s">
        <v>183</v>
      </c>
      <c r="BK52" s="33" t="s">
        <v>183</v>
      </c>
      <c r="BL52" s="34" t="s">
        <v>183</v>
      </c>
      <c r="BM52" s="34" t="s">
        <v>183</v>
      </c>
      <c r="BN52" s="34" t="s">
        <v>183</v>
      </c>
      <c r="BO52" s="34" t="s">
        <v>183</v>
      </c>
      <c r="BP52" s="33" t="s">
        <v>183</v>
      </c>
      <c r="BQ52" s="34" t="s">
        <v>183</v>
      </c>
      <c r="BR52" s="34" t="s">
        <v>183</v>
      </c>
      <c r="BS52" s="34" t="s">
        <v>183</v>
      </c>
      <c r="BT52" s="34" t="s">
        <v>183</v>
      </c>
      <c r="BU52" s="33" t="s">
        <v>183</v>
      </c>
      <c r="BV52" s="34" t="s">
        <v>183</v>
      </c>
      <c r="BW52" s="34" t="s">
        <v>183</v>
      </c>
      <c r="BX52" s="34" t="s">
        <v>183</v>
      </c>
      <c r="BY52" s="34" t="s">
        <v>183</v>
      </c>
      <c r="BZ52" s="33" t="s">
        <v>183</v>
      </c>
      <c r="CA52" s="34" t="s">
        <v>183</v>
      </c>
      <c r="CB52" s="34" t="s">
        <v>183</v>
      </c>
      <c r="CC52" s="34" t="s">
        <v>183</v>
      </c>
      <c r="CD52" s="34" t="s">
        <v>183</v>
      </c>
      <c r="CE52" s="36" t="s">
        <v>183</v>
      </c>
      <c r="CF52" s="42">
        <v>234.92013893796849</v>
      </c>
      <c r="CG52" s="42">
        <v>219.55608503250545</v>
      </c>
      <c r="CH52" s="43">
        <v>240.83519653518692</v>
      </c>
      <c r="CI52" s="43">
        <v>234.92013893796849</v>
      </c>
      <c r="CJ52" s="34">
        <v>230.40720988391536</v>
      </c>
      <c r="CK52" s="34">
        <v>248.96918995141917</v>
      </c>
      <c r="CL52" s="33">
        <v>231.21274395335743</v>
      </c>
      <c r="CM52" s="34">
        <v>236.99253534268743</v>
      </c>
      <c r="CN52" s="34">
        <v>222.8335396035815</v>
      </c>
      <c r="CO52" s="34">
        <v>229.18063202498533</v>
      </c>
      <c r="CP52" s="34">
        <v>222.06430498020859</v>
      </c>
      <c r="CQ52" s="33">
        <v>207.12765417035126</v>
      </c>
      <c r="CR52" s="34">
        <v>193.954369082131</v>
      </c>
      <c r="CS52" s="34">
        <v>195.62496988040309</v>
      </c>
      <c r="CT52" s="34">
        <v>194.92550621599642</v>
      </c>
      <c r="CU52" s="34">
        <v>193.1543399218761</v>
      </c>
      <c r="CV52" s="33">
        <v>190.41654894440239</v>
      </c>
      <c r="CW52" s="34">
        <v>204.75527574175513</v>
      </c>
      <c r="CX52" s="34">
        <v>195.10973387838209</v>
      </c>
      <c r="CY52" s="34">
        <v>195.82979222603359</v>
      </c>
      <c r="CZ52" s="34">
        <v>196.96419620797369</v>
      </c>
      <c r="DA52" s="33">
        <v>173.03016362042987</v>
      </c>
      <c r="DB52" s="34">
        <v>173.76805293300893</v>
      </c>
      <c r="DC52" s="34">
        <v>174.32501653058145</v>
      </c>
      <c r="DD52" s="34">
        <v>174.5776937805694</v>
      </c>
      <c r="DE52" s="34">
        <v>175.12401425595795</v>
      </c>
      <c r="DF52" s="50">
        <v>175.58715402819428</v>
      </c>
      <c r="DG52" s="33" t="s">
        <v>183</v>
      </c>
      <c r="DH52" s="33" t="s">
        <v>183</v>
      </c>
      <c r="DI52" s="34" t="s">
        <v>183</v>
      </c>
      <c r="DJ52" s="34" t="s">
        <v>183</v>
      </c>
      <c r="DK52" s="34" t="s">
        <v>183</v>
      </c>
      <c r="DL52" s="34" t="s">
        <v>183</v>
      </c>
      <c r="DM52" s="33" t="s">
        <v>183</v>
      </c>
      <c r="DN52" s="34" t="s">
        <v>183</v>
      </c>
      <c r="DO52" s="34" t="s">
        <v>183</v>
      </c>
      <c r="DP52" s="34" t="s">
        <v>183</v>
      </c>
      <c r="DQ52" s="34" t="s">
        <v>183</v>
      </c>
      <c r="DR52" s="33" t="s">
        <v>183</v>
      </c>
      <c r="DS52" s="34" t="s">
        <v>183</v>
      </c>
      <c r="DT52" s="34" t="s">
        <v>183</v>
      </c>
      <c r="DU52" s="34" t="s">
        <v>183</v>
      </c>
      <c r="DV52" s="34" t="s">
        <v>183</v>
      </c>
      <c r="DW52" s="33" t="s">
        <v>183</v>
      </c>
      <c r="DX52" s="34" t="s">
        <v>183</v>
      </c>
      <c r="DY52" s="34" t="s">
        <v>183</v>
      </c>
      <c r="DZ52" s="34" t="s">
        <v>183</v>
      </c>
      <c r="EA52" s="34" t="s">
        <v>183</v>
      </c>
      <c r="EB52" s="33" t="s">
        <v>183</v>
      </c>
      <c r="EC52" s="34" t="s">
        <v>183</v>
      </c>
      <c r="ED52" s="34" t="s">
        <v>183</v>
      </c>
      <c r="EE52" s="34" t="s">
        <v>183</v>
      </c>
      <c r="EF52" s="34" t="s">
        <v>183</v>
      </c>
      <c r="EG52" s="36" t="s">
        <v>183</v>
      </c>
      <c r="EH52" s="42" t="s">
        <v>183</v>
      </c>
      <c r="EI52" s="42" t="s">
        <v>183</v>
      </c>
      <c r="EJ52" s="43" t="s">
        <v>183</v>
      </c>
      <c r="EK52" s="43" t="s">
        <v>183</v>
      </c>
      <c r="EL52" s="34" t="s">
        <v>183</v>
      </c>
      <c r="EM52" s="34" t="s">
        <v>183</v>
      </c>
      <c r="EN52" s="33" t="s">
        <v>183</v>
      </c>
      <c r="EO52" s="34" t="s">
        <v>183</v>
      </c>
      <c r="EP52" s="34" t="s">
        <v>183</v>
      </c>
      <c r="EQ52" s="34" t="s">
        <v>183</v>
      </c>
      <c r="ER52" s="34" t="s">
        <v>183</v>
      </c>
      <c r="ES52" s="33" t="s">
        <v>183</v>
      </c>
      <c r="ET52" s="34" t="s">
        <v>183</v>
      </c>
      <c r="EU52" s="34" t="s">
        <v>183</v>
      </c>
      <c r="EV52" s="34" t="s">
        <v>183</v>
      </c>
      <c r="EW52" s="34" t="s">
        <v>183</v>
      </c>
      <c r="EX52" s="33" t="s">
        <v>183</v>
      </c>
      <c r="EY52" s="34" t="s">
        <v>183</v>
      </c>
      <c r="EZ52" s="34" t="s">
        <v>183</v>
      </c>
      <c r="FA52" s="34" t="s">
        <v>183</v>
      </c>
      <c r="FB52" s="34" t="s">
        <v>183</v>
      </c>
      <c r="FC52" s="33" t="s">
        <v>183</v>
      </c>
      <c r="FD52" s="34" t="s">
        <v>183</v>
      </c>
      <c r="FE52" s="34" t="s">
        <v>183</v>
      </c>
      <c r="FF52" s="34" t="s">
        <v>183</v>
      </c>
      <c r="FG52" s="34" t="s">
        <v>183</v>
      </c>
      <c r="FH52" s="36" t="s">
        <v>183</v>
      </c>
      <c r="FI52" s="33" t="s">
        <v>183</v>
      </c>
      <c r="FJ52" s="33" t="s">
        <v>183</v>
      </c>
      <c r="FK52" s="34" t="s">
        <v>183</v>
      </c>
      <c r="FL52" s="34" t="s">
        <v>183</v>
      </c>
      <c r="FM52" s="34" t="s">
        <v>183</v>
      </c>
      <c r="FN52" s="34" t="s">
        <v>183</v>
      </c>
      <c r="FO52" s="33" t="s">
        <v>183</v>
      </c>
      <c r="FP52" s="34" t="s">
        <v>183</v>
      </c>
      <c r="FQ52" s="34" t="s">
        <v>183</v>
      </c>
      <c r="FR52" s="34" t="s">
        <v>183</v>
      </c>
      <c r="FS52" s="34" t="s">
        <v>183</v>
      </c>
      <c r="FT52" s="33" t="s">
        <v>183</v>
      </c>
      <c r="FU52" s="34" t="s">
        <v>183</v>
      </c>
      <c r="FV52" s="34" t="s">
        <v>183</v>
      </c>
      <c r="FW52" s="34" t="s">
        <v>183</v>
      </c>
      <c r="FX52" s="34" t="s">
        <v>183</v>
      </c>
      <c r="FY52" s="33" t="s">
        <v>183</v>
      </c>
      <c r="FZ52" s="34" t="s">
        <v>183</v>
      </c>
      <c r="GA52" s="34" t="s">
        <v>183</v>
      </c>
      <c r="GB52" s="34" t="s">
        <v>183</v>
      </c>
      <c r="GC52" s="34" t="s">
        <v>183</v>
      </c>
      <c r="GD52" s="33" t="s">
        <v>183</v>
      </c>
      <c r="GE52" s="34" t="s">
        <v>183</v>
      </c>
      <c r="GF52" s="34" t="s">
        <v>183</v>
      </c>
      <c r="GG52" s="34" t="s">
        <v>183</v>
      </c>
      <c r="GH52" s="34" t="s">
        <v>183</v>
      </c>
      <c r="GI52" s="36" t="s">
        <v>183</v>
      </c>
      <c r="GJ52" s="42">
        <v>234.92013893796849</v>
      </c>
      <c r="GK52" s="42">
        <v>219.55608503250545</v>
      </c>
      <c r="GL52" s="43">
        <v>240.83519653518692</v>
      </c>
      <c r="GM52" s="43">
        <v>234.92013893796849</v>
      </c>
      <c r="GN52" s="34">
        <f t="shared" ref="GN52:HJ52" si="205">CJ52</f>
        <v>230.40720988391536</v>
      </c>
      <c r="GO52" s="34">
        <f t="shared" si="205"/>
        <v>248.96918995141917</v>
      </c>
      <c r="GP52" s="33">
        <f t="shared" si="205"/>
        <v>231.21274395335743</v>
      </c>
      <c r="GQ52" s="34">
        <f t="shared" si="205"/>
        <v>236.99253534268743</v>
      </c>
      <c r="GR52" s="34">
        <f t="shared" si="205"/>
        <v>222.8335396035815</v>
      </c>
      <c r="GS52" s="34">
        <f t="shared" si="205"/>
        <v>229.18063202498533</v>
      </c>
      <c r="GT52" s="34">
        <f t="shared" si="205"/>
        <v>222.06430498020859</v>
      </c>
      <c r="GU52" s="33">
        <f t="shared" si="205"/>
        <v>207.12765417035126</v>
      </c>
      <c r="GV52" s="34">
        <f t="shared" si="205"/>
        <v>193.954369082131</v>
      </c>
      <c r="GW52" s="34">
        <f t="shared" si="205"/>
        <v>195.62496988040309</v>
      </c>
      <c r="GX52" s="34">
        <f t="shared" si="205"/>
        <v>194.92550621599642</v>
      </c>
      <c r="GY52" s="34">
        <f t="shared" si="205"/>
        <v>193.1543399218761</v>
      </c>
      <c r="GZ52" s="33">
        <f t="shared" si="205"/>
        <v>190.41654894440239</v>
      </c>
      <c r="HA52" s="34">
        <f t="shared" si="205"/>
        <v>204.75527574175513</v>
      </c>
      <c r="HB52" s="34">
        <f t="shared" si="205"/>
        <v>195.10973387838209</v>
      </c>
      <c r="HC52" s="34">
        <f t="shared" si="205"/>
        <v>195.82979222603359</v>
      </c>
      <c r="HD52" s="34">
        <f t="shared" si="205"/>
        <v>196.96419620797369</v>
      </c>
      <c r="HE52" s="33">
        <f t="shared" si="205"/>
        <v>173.03016362042987</v>
      </c>
      <c r="HF52" s="34">
        <f t="shared" si="205"/>
        <v>173.76805293300893</v>
      </c>
      <c r="HG52" s="34">
        <f t="shared" si="205"/>
        <v>174.32501653058145</v>
      </c>
      <c r="HH52" s="34">
        <f t="shared" si="205"/>
        <v>174.5776937805694</v>
      </c>
      <c r="HI52" s="34">
        <f t="shared" si="205"/>
        <v>175.12401425595795</v>
      </c>
      <c r="HJ52" s="36">
        <f t="shared" si="205"/>
        <v>175.58715402819428</v>
      </c>
      <c r="HK52" s="42" t="s">
        <v>31</v>
      </c>
      <c r="HL52" s="42" t="s">
        <v>31</v>
      </c>
      <c r="HM52" s="43" t="s">
        <v>31</v>
      </c>
      <c r="HN52" s="43" t="s">
        <v>31</v>
      </c>
      <c r="HO52" s="34" t="s">
        <v>31</v>
      </c>
      <c r="HP52" s="34" t="s">
        <v>31</v>
      </c>
      <c r="HQ52" s="33" t="s">
        <v>31</v>
      </c>
      <c r="HR52" s="34" t="s">
        <v>31</v>
      </c>
      <c r="HS52" s="34" t="s">
        <v>31</v>
      </c>
      <c r="HT52" s="34" t="s">
        <v>31</v>
      </c>
      <c r="HU52" s="34" t="s">
        <v>31</v>
      </c>
      <c r="HV52" s="33" t="s">
        <v>31</v>
      </c>
      <c r="HW52" s="34" t="s">
        <v>31</v>
      </c>
      <c r="HX52" s="34" t="s">
        <v>31</v>
      </c>
      <c r="HY52" s="34" t="s">
        <v>31</v>
      </c>
      <c r="HZ52" s="34" t="s">
        <v>31</v>
      </c>
      <c r="IA52" s="33" t="s">
        <v>31</v>
      </c>
      <c r="IB52" s="34" t="s">
        <v>31</v>
      </c>
      <c r="IC52" s="34" t="s">
        <v>31</v>
      </c>
      <c r="ID52" s="34" t="s">
        <v>31</v>
      </c>
      <c r="IE52" s="34" t="s">
        <v>31</v>
      </c>
      <c r="IF52" s="33" t="s">
        <v>31</v>
      </c>
      <c r="IG52" s="34" t="s">
        <v>31</v>
      </c>
      <c r="IH52" s="34" t="s">
        <v>31</v>
      </c>
      <c r="II52" s="34" t="s">
        <v>31</v>
      </c>
      <c r="IJ52" s="34" t="s">
        <v>31</v>
      </c>
      <c r="IK52" s="36" t="s">
        <v>31</v>
      </c>
      <c r="IL52" s="42">
        <f>GJ52</f>
        <v>234.92013893796849</v>
      </c>
      <c r="IM52" s="42">
        <f t="shared" ref="IM52:JL65" si="206">GK52</f>
        <v>219.55608503250545</v>
      </c>
      <c r="IN52" s="43">
        <f t="shared" si="206"/>
        <v>240.83519653518692</v>
      </c>
      <c r="IO52" s="43">
        <f t="shared" si="206"/>
        <v>234.92013893796849</v>
      </c>
      <c r="IP52" s="43">
        <f t="shared" si="206"/>
        <v>230.40720988391536</v>
      </c>
      <c r="IQ52" s="43">
        <f t="shared" si="206"/>
        <v>248.96918995141917</v>
      </c>
      <c r="IR52" s="42">
        <f t="shared" si="206"/>
        <v>231.21274395335743</v>
      </c>
      <c r="IS52" s="34">
        <f t="shared" si="206"/>
        <v>236.99253534268743</v>
      </c>
      <c r="IT52" s="34">
        <f t="shared" si="206"/>
        <v>222.8335396035815</v>
      </c>
      <c r="IU52" s="34">
        <f t="shared" si="206"/>
        <v>229.18063202498533</v>
      </c>
      <c r="IV52" s="34">
        <f t="shared" si="206"/>
        <v>222.06430498020859</v>
      </c>
      <c r="IW52" s="42">
        <f t="shared" si="206"/>
        <v>207.12765417035126</v>
      </c>
      <c r="IX52" s="34">
        <f t="shared" si="206"/>
        <v>193.954369082131</v>
      </c>
      <c r="IY52" s="34">
        <f t="shared" si="206"/>
        <v>195.62496988040309</v>
      </c>
      <c r="IZ52" s="34">
        <f t="shared" si="206"/>
        <v>194.92550621599642</v>
      </c>
      <c r="JA52" s="34">
        <f t="shared" si="206"/>
        <v>193.1543399218761</v>
      </c>
      <c r="JB52" s="42">
        <f t="shared" si="206"/>
        <v>190.41654894440239</v>
      </c>
      <c r="JC52" s="34">
        <f t="shared" si="206"/>
        <v>204.75527574175513</v>
      </c>
      <c r="JD52" s="34">
        <f t="shared" si="206"/>
        <v>195.10973387838209</v>
      </c>
      <c r="JE52" s="34">
        <f t="shared" si="206"/>
        <v>195.82979222603359</v>
      </c>
      <c r="JF52" s="34">
        <f t="shared" si="206"/>
        <v>196.96419620797369</v>
      </c>
      <c r="JG52" s="42">
        <f t="shared" si="206"/>
        <v>173.03016362042987</v>
      </c>
      <c r="JH52" s="34">
        <f t="shared" si="206"/>
        <v>173.76805293300893</v>
      </c>
      <c r="JI52" s="34">
        <f t="shared" si="206"/>
        <v>174.32501653058145</v>
      </c>
      <c r="JJ52" s="34">
        <f t="shared" si="206"/>
        <v>174.5776937805694</v>
      </c>
      <c r="JK52" s="34">
        <f t="shared" si="206"/>
        <v>175.12401425595795</v>
      </c>
      <c r="JL52" s="36">
        <f t="shared" si="206"/>
        <v>175.58715402819428</v>
      </c>
    </row>
    <row r="53" spans="1:272" outlineLevel="1" x14ac:dyDescent="0.25">
      <c r="A53" s="5" t="s">
        <v>136</v>
      </c>
      <c r="B53" s="5" t="s">
        <v>13</v>
      </c>
      <c r="C53" s="42" t="s">
        <v>183</v>
      </c>
      <c r="D53" s="42" t="s">
        <v>183</v>
      </c>
      <c r="E53" s="43" t="s">
        <v>183</v>
      </c>
      <c r="F53" s="43" t="s">
        <v>183</v>
      </c>
      <c r="G53" s="34" t="s">
        <v>183</v>
      </c>
      <c r="H53" s="34" t="s">
        <v>183</v>
      </c>
      <c r="I53" s="33" t="s">
        <v>183</v>
      </c>
      <c r="J53" s="34" t="s">
        <v>183</v>
      </c>
      <c r="K53" s="34" t="s">
        <v>183</v>
      </c>
      <c r="L53" s="34" t="s">
        <v>183</v>
      </c>
      <c r="M53" s="34" t="s">
        <v>183</v>
      </c>
      <c r="N53" s="33" t="s">
        <v>183</v>
      </c>
      <c r="O53" s="34" t="s">
        <v>183</v>
      </c>
      <c r="P53" s="34" t="s">
        <v>183</v>
      </c>
      <c r="Q53" s="34" t="s">
        <v>183</v>
      </c>
      <c r="R53" s="34" t="s">
        <v>183</v>
      </c>
      <c r="S53" s="33" t="s">
        <v>183</v>
      </c>
      <c r="T53" s="34" t="s">
        <v>183</v>
      </c>
      <c r="U53" s="34" t="s">
        <v>183</v>
      </c>
      <c r="V53" s="34" t="s">
        <v>183</v>
      </c>
      <c r="W53" s="34" t="s">
        <v>183</v>
      </c>
      <c r="X53" s="33" t="s">
        <v>183</v>
      </c>
      <c r="Y53" s="34" t="s">
        <v>183</v>
      </c>
      <c r="Z53" s="34" t="s">
        <v>183</v>
      </c>
      <c r="AA53" s="34" t="s">
        <v>183</v>
      </c>
      <c r="AB53" s="34" t="s">
        <v>183</v>
      </c>
      <c r="AC53" s="36" t="s">
        <v>183</v>
      </c>
      <c r="AD53" s="51">
        <v>1.2389920239999999E-2</v>
      </c>
      <c r="AE53" s="51">
        <v>1.198535647573E-2</v>
      </c>
      <c r="AF53" s="43">
        <v>1.160526441299E-2</v>
      </c>
      <c r="AG53" s="43">
        <v>1.2389920239999999E-2</v>
      </c>
      <c r="AH53" s="43">
        <v>1.1268905139351779E-2</v>
      </c>
      <c r="AI53" s="43">
        <v>1.1137296690303482E-2</v>
      </c>
      <c r="AJ53" s="42">
        <v>1.1001137152100928E-2</v>
      </c>
      <c r="AK53" s="43">
        <v>1.0859392319849153E-2</v>
      </c>
      <c r="AL53" s="43">
        <v>1.0712861351876084E-2</v>
      </c>
      <c r="AM53" s="43">
        <v>1.0563080865113728E-2</v>
      </c>
      <c r="AN53" s="43">
        <v>1.0411969427165522E-2</v>
      </c>
      <c r="AO53" s="42">
        <v>1.0261786423157108E-2</v>
      </c>
      <c r="AP53" s="43">
        <v>1.0113792290304235E-2</v>
      </c>
      <c r="AQ53" s="43">
        <v>9.9685011929722886E-3</v>
      </c>
      <c r="AR53" s="43">
        <v>9.8270060976979913E-3</v>
      </c>
      <c r="AS53" s="43">
        <v>9.6912843337265443E-3</v>
      </c>
      <c r="AT53" s="42">
        <v>9.5760071059437547E-3</v>
      </c>
      <c r="AU53" s="43">
        <v>9.4821465250890004E-3</v>
      </c>
      <c r="AV53" s="43">
        <v>9.3966387043247102E-3</v>
      </c>
      <c r="AW53" s="43">
        <v>9.318650556682068E-3</v>
      </c>
      <c r="AX53" s="43">
        <v>9.2474850404456795E-3</v>
      </c>
      <c r="AY53" s="42">
        <v>9.1825517205610229E-3</v>
      </c>
      <c r="AZ53" s="43">
        <v>9.1233452068476863E-3</v>
      </c>
      <c r="BA53" s="43">
        <v>9.0694290003374648E-3</v>
      </c>
      <c r="BB53" s="43">
        <v>9.0204231538902249E-3</v>
      </c>
      <c r="BC53" s="43">
        <v>8.9759946860443508E-3</v>
      </c>
      <c r="BD53" s="54">
        <v>8.9358500227754642E-3</v>
      </c>
      <c r="BE53" s="42" t="s">
        <v>183</v>
      </c>
      <c r="BF53" s="42" t="s">
        <v>183</v>
      </c>
      <c r="BG53" s="43" t="s">
        <v>183</v>
      </c>
      <c r="BH53" s="43" t="s">
        <v>183</v>
      </c>
      <c r="BI53" s="34" t="s">
        <v>183</v>
      </c>
      <c r="BJ53" s="34" t="s">
        <v>183</v>
      </c>
      <c r="BK53" s="33" t="s">
        <v>183</v>
      </c>
      <c r="BL53" s="34" t="s">
        <v>183</v>
      </c>
      <c r="BM53" s="34" t="s">
        <v>183</v>
      </c>
      <c r="BN53" s="34" t="s">
        <v>183</v>
      </c>
      <c r="BO53" s="34" t="s">
        <v>183</v>
      </c>
      <c r="BP53" s="33" t="s">
        <v>183</v>
      </c>
      <c r="BQ53" s="34" t="s">
        <v>183</v>
      </c>
      <c r="BR53" s="34" t="s">
        <v>183</v>
      </c>
      <c r="BS53" s="34" t="s">
        <v>183</v>
      </c>
      <c r="BT53" s="34" t="s">
        <v>183</v>
      </c>
      <c r="BU53" s="33" t="s">
        <v>183</v>
      </c>
      <c r="BV53" s="34" t="s">
        <v>183</v>
      </c>
      <c r="BW53" s="34" t="s">
        <v>183</v>
      </c>
      <c r="BX53" s="34" t="s">
        <v>183</v>
      </c>
      <c r="BY53" s="34" t="s">
        <v>183</v>
      </c>
      <c r="BZ53" s="33" t="s">
        <v>183</v>
      </c>
      <c r="CA53" s="34" t="s">
        <v>183</v>
      </c>
      <c r="CB53" s="34" t="s">
        <v>183</v>
      </c>
      <c r="CC53" s="34" t="s">
        <v>183</v>
      </c>
      <c r="CD53" s="34" t="s">
        <v>183</v>
      </c>
      <c r="CE53" s="36" t="s">
        <v>183</v>
      </c>
      <c r="CF53" s="42" t="s">
        <v>183</v>
      </c>
      <c r="CG53" s="42" t="s">
        <v>183</v>
      </c>
      <c r="CH53" s="43" t="s">
        <v>183</v>
      </c>
      <c r="CI53" s="43" t="s">
        <v>183</v>
      </c>
      <c r="CJ53" s="34" t="s">
        <v>183</v>
      </c>
      <c r="CK53" s="34" t="s">
        <v>183</v>
      </c>
      <c r="CL53" s="33" t="s">
        <v>183</v>
      </c>
      <c r="CM53" s="34" t="s">
        <v>183</v>
      </c>
      <c r="CN53" s="34" t="s">
        <v>183</v>
      </c>
      <c r="CO53" s="34" t="s">
        <v>183</v>
      </c>
      <c r="CP53" s="34" t="s">
        <v>183</v>
      </c>
      <c r="CQ53" s="33" t="s">
        <v>183</v>
      </c>
      <c r="CR53" s="34" t="s">
        <v>183</v>
      </c>
      <c r="CS53" s="34" t="s">
        <v>183</v>
      </c>
      <c r="CT53" s="34" t="s">
        <v>183</v>
      </c>
      <c r="CU53" s="34" t="s">
        <v>183</v>
      </c>
      <c r="CV53" s="33" t="s">
        <v>183</v>
      </c>
      <c r="CW53" s="34" t="s">
        <v>183</v>
      </c>
      <c r="CX53" s="34" t="s">
        <v>183</v>
      </c>
      <c r="CY53" s="34" t="s">
        <v>183</v>
      </c>
      <c r="CZ53" s="34" t="s">
        <v>183</v>
      </c>
      <c r="DA53" s="33" t="s">
        <v>183</v>
      </c>
      <c r="DB53" s="34" t="s">
        <v>183</v>
      </c>
      <c r="DC53" s="34" t="s">
        <v>183</v>
      </c>
      <c r="DD53" s="34" t="s">
        <v>183</v>
      </c>
      <c r="DE53" s="34" t="s">
        <v>183</v>
      </c>
      <c r="DF53" s="50" t="s">
        <v>183</v>
      </c>
      <c r="DG53" s="33" t="s">
        <v>183</v>
      </c>
      <c r="DH53" s="33" t="s">
        <v>183</v>
      </c>
      <c r="DI53" s="34" t="s">
        <v>183</v>
      </c>
      <c r="DJ53" s="34" t="s">
        <v>183</v>
      </c>
      <c r="DK53" s="34" t="s">
        <v>183</v>
      </c>
      <c r="DL53" s="34" t="s">
        <v>183</v>
      </c>
      <c r="DM53" s="33" t="s">
        <v>183</v>
      </c>
      <c r="DN53" s="34" t="s">
        <v>183</v>
      </c>
      <c r="DO53" s="34" t="s">
        <v>183</v>
      </c>
      <c r="DP53" s="34" t="s">
        <v>183</v>
      </c>
      <c r="DQ53" s="34" t="s">
        <v>183</v>
      </c>
      <c r="DR53" s="33" t="s">
        <v>183</v>
      </c>
      <c r="DS53" s="34" t="s">
        <v>183</v>
      </c>
      <c r="DT53" s="34" t="s">
        <v>183</v>
      </c>
      <c r="DU53" s="34" t="s">
        <v>183</v>
      </c>
      <c r="DV53" s="34" t="s">
        <v>183</v>
      </c>
      <c r="DW53" s="33" t="s">
        <v>183</v>
      </c>
      <c r="DX53" s="34" t="s">
        <v>183</v>
      </c>
      <c r="DY53" s="34" t="s">
        <v>183</v>
      </c>
      <c r="DZ53" s="34" t="s">
        <v>183</v>
      </c>
      <c r="EA53" s="34" t="s">
        <v>183</v>
      </c>
      <c r="EB53" s="33" t="s">
        <v>183</v>
      </c>
      <c r="EC53" s="34" t="s">
        <v>183</v>
      </c>
      <c r="ED53" s="34" t="s">
        <v>183</v>
      </c>
      <c r="EE53" s="34" t="s">
        <v>183</v>
      </c>
      <c r="EF53" s="34" t="s">
        <v>183</v>
      </c>
      <c r="EG53" s="36" t="s">
        <v>183</v>
      </c>
      <c r="EH53" s="42">
        <v>10.3214666112</v>
      </c>
      <c r="EI53" s="42">
        <v>10.118070047424</v>
      </c>
      <c r="EJ53" s="43">
        <v>9.8910906191999999</v>
      </c>
      <c r="EK53" s="43">
        <v>10.3214666112</v>
      </c>
      <c r="EL53" s="34">
        <v>10.353540210453462</v>
      </c>
      <c r="EM53" s="34">
        <v>10.213053872931084</v>
      </c>
      <c r="EN53" s="33">
        <v>10.19340044569201</v>
      </c>
      <c r="EO53" s="34">
        <v>10.172310002001657</v>
      </c>
      <c r="EP53" s="34">
        <v>10.171647640414173</v>
      </c>
      <c r="EQ53" s="34">
        <v>10.14282010987508</v>
      </c>
      <c r="ER53" s="34">
        <v>10.125289212601182</v>
      </c>
      <c r="ES53" s="33">
        <v>10.126548692971115</v>
      </c>
      <c r="ET53" s="34">
        <v>10.116879063498697</v>
      </c>
      <c r="EU53" s="34">
        <v>10.097521801047865</v>
      </c>
      <c r="EV53" s="34">
        <v>10.097520876056802</v>
      </c>
      <c r="EW53" s="34">
        <v>10.097519948601336</v>
      </c>
      <c r="EX53" s="33">
        <v>10.097519018672465</v>
      </c>
      <c r="EY53" s="34">
        <v>10.098717254306598</v>
      </c>
      <c r="EZ53" s="34">
        <v>10.09267205878583</v>
      </c>
      <c r="FA53" s="34">
        <v>10.086618191307762</v>
      </c>
      <c r="FB53" s="34">
        <v>10.080555954745559</v>
      </c>
      <c r="FC53" s="33">
        <v>10.074485644673761</v>
      </c>
      <c r="FD53" s="34">
        <v>10.068407549928596</v>
      </c>
      <c r="FE53" s="34">
        <v>10.062321953150956</v>
      </c>
      <c r="FF53" s="34">
        <v>10.056229131313348</v>
      </c>
      <c r="FG53" s="34">
        <v>10.05012935623224</v>
      </c>
      <c r="FH53" s="36">
        <v>10.044022895067103</v>
      </c>
      <c r="FI53" s="33" t="s">
        <v>183</v>
      </c>
      <c r="FJ53" s="33" t="s">
        <v>183</v>
      </c>
      <c r="FK53" s="34" t="s">
        <v>183</v>
      </c>
      <c r="FL53" s="34" t="s">
        <v>183</v>
      </c>
      <c r="FM53" s="34" t="s">
        <v>183</v>
      </c>
      <c r="FN53" s="34" t="s">
        <v>183</v>
      </c>
      <c r="FO53" s="33" t="s">
        <v>183</v>
      </c>
      <c r="FP53" s="34" t="s">
        <v>183</v>
      </c>
      <c r="FQ53" s="34" t="s">
        <v>183</v>
      </c>
      <c r="FR53" s="34" t="s">
        <v>183</v>
      </c>
      <c r="FS53" s="34" t="s">
        <v>183</v>
      </c>
      <c r="FT53" s="33" t="s">
        <v>183</v>
      </c>
      <c r="FU53" s="34" t="s">
        <v>183</v>
      </c>
      <c r="FV53" s="34" t="s">
        <v>183</v>
      </c>
      <c r="FW53" s="34" t="s">
        <v>183</v>
      </c>
      <c r="FX53" s="34" t="s">
        <v>183</v>
      </c>
      <c r="FY53" s="33" t="s">
        <v>183</v>
      </c>
      <c r="FZ53" s="34" t="s">
        <v>183</v>
      </c>
      <c r="GA53" s="34" t="s">
        <v>183</v>
      </c>
      <c r="GB53" s="34" t="s">
        <v>183</v>
      </c>
      <c r="GC53" s="34" t="s">
        <v>183</v>
      </c>
      <c r="GD53" s="33" t="s">
        <v>183</v>
      </c>
      <c r="GE53" s="34" t="s">
        <v>183</v>
      </c>
      <c r="GF53" s="34" t="s">
        <v>183</v>
      </c>
      <c r="GG53" s="34" t="s">
        <v>183</v>
      </c>
      <c r="GH53" s="34" t="s">
        <v>183</v>
      </c>
      <c r="GI53" s="36" t="s">
        <v>183</v>
      </c>
      <c r="GJ53" s="42">
        <v>14.013662842720001</v>
      </c>
      <c r="GK53" s="42">
        <v>13.68970627719154</v>
      </c>
      <c r="GL53" s="43">
        <v>13.349459414271021</v>
      </c>
      <c r="GM53" s="43">
        <v>14.013662842720001</v>
      </c>
      <c r="GN53" s="43">
        <f t="shared" ref="GN53:HJ53" si="207">AH53*298+EL53</f>
        <v>13.711673941980292</v>
      </c>
      <c r="GO53" s="43">
        <f t="shared" si="207"/>
        <v>13.531968286641522</v>
      </c>
      <c r="GP53" s="42">
        <f t="shared" si="207"/>
        <v>13.471739317018088</v>
      </c>
      <c r="GQ53" s="43">
        <f t="shared" si="207"/>
        <v>13.408408913316705</v>
      </c>
      <c r="GR53" s="43">
        <f t="shared" si="207"/>
        <v>13.364080323273246</v>
      </c>
      <c r="GS53" s="43">
        <f t="shared" si="207"/>
        <v>13.290618207678971</v>
      </c>
      <c r="GT53" s="43">
        <f t="shared" si="207"/>
        <v>13.228056101896506</v>
      </c>
      <c r="GU53" s="42">
        <f t="shared" si="207"/>
        <v>13.184561047071933</v>
      </c>
      <c r="GV53" s="43">
        <f t="shared" si="207"/>
        <v>13.130789166009359</v>
      </c>
      <c r="GW53" s="43">
        <f t="shared" si="207"/>
        <v>13.068135156553607</v>
      </c>
      <c r="GX53" s="43">
        <f t="shared" si="207"/>
        <v>13.025968693170803</v>
      </c>
      <c r="GY53" s="43">
        <f t="shared" si="207"/>
        <v>12.985522680051847</v>
      </c>
      <c r="GZ53" s="42">
        <f t="shared" si="207"/>
        <v>12.951169136243703</v>
      </c>
      <c r="HA53" s="43">
        <f t="shared" si="207"/>
        <v>12.92439691878312</v>
      </c>
      <c r="HB53" s="43">
        <f t="shared" si="207"/>
        <v>12.892870392674594</v>
      </c>
      <c r="HC53" s="43">
        <f t="shared" si="207"/>
        <v>12.863576057199019</v>
      </c>
      <c r="HD53" s="43">
        <f t="shared" si="207"/>
        <v>12.836306496798372</v>
      </c>
      <c r="HE53" s="42">
        <f t="shared" si="207"/>
        <v>12.810886057400946</v>
      </c>
      <c r="HF53" s="43">
        <f t="shared" si="207"/>
        <v>12.787164421569205</v>
      </c>
      <c r="HG53" s="43">
        <f t="shared" si="207"/>
        <v>12.765011795251521</v>
      </c>
      <c r="HH53" s="43">
        <f t="shared" si="207"/>
        <v>12.744315231172635</v>
      </c>
      <c r="HI53" s="43">
        <f t="shared" si="207"/>
        <v>12.724975772673456</v>
      </c>
      <c r="HJ53" s="54">
        <f t="shared" si="207"/>
        <v>12.706906201854192</v>
      </c>
      <c r="HK53" s="42" t="s">
        <v>31</v>
      </c>
      <c r="HL53" s="42" t="s">
        <v>31</v>
      </c>
      <c r="HM53" s="43" t="s">
        <v>31</v>
      </c>
      <c r="HN53" s="43" t="s">
        <v>31</v>
      </c>
      <c r="HO53" s="34" t="s">
        <v>31</v>
      </c>
      <c r="HP53" s="34" t="s">
        <v>31</v>
      </c>
      <c r="HQ53" s="33" t="s">
        <v>31</v>
      </c>
      <c r="HR53" s="34" t="s">
        <v>31</v>
      </c>
      <c r="HS53" s="34" t="s">
        <v>31</v>
      </c>
      <c r="HT53" s="34" t="s">
        <v>31</v>
      </c>
      <c r="HU53" s="34" t="s">
        <v>31</v>
      </c>
      <c r="HV53" s="33" t="s">
        <v>31</v>
      </c>
      <c r="HW53" s="34" t="s">
        <v>31</v>
      </c>
      <c r="HX53" s="34" t="s">
        <v>31</v>
      </c>
      <c r="HY53" s="34" t="s">
        <v>31</v>
      </c>
      <c r="HZ53" s="34" t="s">
        <v>31</v>
      </c>
      <c r="IA53" s="33" t="s">
        <v>31</v>
      </c>
      <c r="IB53" s="34" t="s">
        <v>31</v>
      </c>
      <c r="IC53" s="34" t="s">
        <v>31</v>
      </c>
      <c r="ID53" s="34" t="s">
        <v>31</v>
      </c>
      <c r="IE53" s="34" t="s">
        <v>31</v>
      </c>
      <c r="IF53" s="33" t="s">
        <v>31</v>
      </c>
      <c r="IG53" s="34" t="s">
        <v>31</v>
      </c>
      <c r="IH53" s="34" t="s">
        <v>31</v>
      </c>
      <c r="II53" s="34" t="s">
        <v>31</v>
      </c>
      <c r="IJ53" s="34" t="s">
        <v>31</v>
      </c>
      <c r="IK53" s="36" t="s">
        <v>31</v>
      </c>
      <c r="IL53" s="42">
        <f>GJ53</f>
        <v>14.013662842720001</v>
      </c>
      <c r="IM53" s="42">
        <f t="shared" si="206"/>
        <v>13.68970627719154</v>
      </c>
      <c r="IN53" s="43">
        <f t="shared" si="206"/>
        <v>13.349459414271021</v>
      </c>
      <c r="IO53" s="43">
        <f t="shared" si="206"/>
        <v>14.013662842720001</v>
      </c>
      <c r="IP53" s="43">
        <f t="shared" si="206"/>
        <v>13.711673941980292</v>
      </c>
      <c r="IQ53" s="43">
        <f t="shared" si="206"/>
        <v>13.531968286641522</v>
      </c>
      <c r="IR53" s="42">
        <f t="shared" si="206"/>
        <v>13.471739317018088</v>
      </c>
      <c r="IS53" s="34">
        <f t="shared" si="206"/>
        <v>13.408408913316705</v>
      </c>
      <c r="IT53" s="34">
        <f t="shared" si="206"/>
        <v>13.364080323273246</v>
      </c>
      <c r="IU53" s="34">
        <f t="shared" si="206"/>
        <v>13.290618207678971</v>
      </c>
      <c r="IV53" s="34">
        <f t="shared" si="206"/>
        <v>13.228056101896506</v>
      </c>
      <c r="IW53" s="42">
        <f t="shared" si="206"/>
        <v>13.184561047071933</v>
      </c>
      <c r="IX53" s="34">
        <f t="shared" si="206"/>
        <v>13.130789166009359</v>
      </c>
      <c r="IY53" s="34">
        <f t="shared" si="206"/>
        <v>13.068135156553607</v>
      </c>
      <c r="IZ53" s="34">
        <f t="shared" si="206"/>
        <v>13.025968693170803</v>
      </c>
      <c r="JA53" s="34">
        <f t="shared" si="206"/>
        <v>12.985522680051847</v>
      </c>
      <c r="JB53" s="42">
        <f t="shared" si="206"/>
        <v>12.951169136243703</v>
      </c>
      <c r="JC53" s="34">
        <f t="shared" si="206"/>
        <v>12.92439691878312</v>
      </c>
      <c r="JD53" s="34">
        <f t="shared" si="206"/>
        <v>12.892870392674594</v>
      </c>
      <c r="JE53" s="34">
        <f t="shared" si="206"/>
        <v>12.863576057199019</v>
      </c>
      <c r="JF53" s="34">
        <f t="shared" si="206"/>
        <v>12.836306496798372</v>
      </c>
      <c r="JG53" s="42">
        <f t="shared" si="206"/>
        <v>12.810886057400946</v>
      </c>
      <c r="JH53" s="34">
        <f t="shared" si="206"/>
        <v>12.787164421569205</v>
      </c>
      <c r="JI53" s="34">
        <f t="shared" si="206"/>
        <v>12.765011795251521</v>
      </c>
      <c r="JJ53" s="34">
        <f t="shared" si="206"/>
        <v>12.744315231172635</v>
      </c>
      <c r="JK53" s="34">
        <f t="shared" si="206"/>
        <v>12.724975772673456</v>
      </c>
      <c r="JL53" s="36">
        <f t="shared" si="206"/>
        <v>12.706906201854192</v>
      </c>
    </row>
    <row r="54" spans="1:272" s="61" customFormat="1" outlineLevel="1" x14ac:dyDescent="0.25">
      <c r="A54" s="46" t="s">
        <v>137</v>
      </c>
      <c r="B54" s="46" t="s">
        <v>13</v>
      </c>
      <c r="C54" s="42" t="s">
        <v>182</v>
      </c>
      <c r="D54" s="42" t="s">
        <v>182</v>
      </c>
      <c r="E54" s="43" t="s">
        <v>182</v>
      </c>
      <c r="F54" s="43" t="s">
        <v>182</v>
      </c>
      <c r="G54" s="43" t="s">
        <v>182</v>
      </c>
      <c r="H54" s="43" t="s">
        <v>182</v>
      </c>
      <c r="I54" s="42" t="s">
        <v>182</v>
      </c>
      <c r="J54" s="43" t="s">
        <v>182</v>
      </c>
      <c r="K54" s="43" t="s">
        <v>182</v>
      </c>
      <c r="L54" s="43" t="s">
        <v>182</v>
      </c>
      <c r="M54" s="43" t="s">
        <v>182</v>
      </c>
      <c r="N54" s="42" t="s">
        <v>182</v>
      </c>
      <c r="O54" s="43" t="s">
        <v>182</v>
      </c>
      <c r="P54" s="43" t="s">
        <v>182</v>
      </c>
      <c r="Q54" s="43" t="s">
        <v>182</v>
      </c>
      <c r="R54" s="43" t="s">
        <v>182</v>
      </c>
      <c r="S54" s="42" t="s">
        <v>182</v>
      </c>
      <c r="T54" s="43" t="s">
        <v>182</v>
      </c>
      <c r="U54" s="43" t="s">
        <v>182</v>
      </c>
      <c r="V54" s="43" t="s">
        <v>182</v>
      </c>
      <c r="W54" s="43" t="s">
        <v>182</v>
      </c>
      <c r="X54" s="42" t="s">
        <v>182</v>
      </c>
      <c r="Y54" s="43" t="s">
        <v>182</v>
      </c>
      <c r="Z54" s="43" t="s">
        <v>182</v>
      </c>
      <c r="AA54" s="43" t="s">
        <v>182</v>
      </c>
      <c r="AB54" s="43" t="s">
        <v>182</v>
      </c>
      <c r="AC54" s="54" t="s">
        <v>182</v>
      </c>
      <c r="AD54" s="42" t="s">
        <v>182</v>
      </c>
      <c r="AE54" s="42" t="s">
        <v>182</v>
      </c>
      <c r="AF54" s="43" t="s">
        <v>182</v>
      </c>
      <c r="AG54" s="43" t="s">
        <v>182</v>
      </c>
      <c r="AH54" s="43" t="s">
        <v>182</v>
      </c>
      <c r="AI54" s="43" t="s">
        <v>182</v>
      </c>
      <c r="AJ54" s="42" t="s">
        <v>182</v>
      </c>
      <c r="AK54" s="43" t="s">
        <v>182</v>
      </c>
      <c r="AL54" s="43" t="s">
        <v>182</v>
      </c>
      <c r="AM54" s="43" t="s">
        <v>182</v>
      </c>
      <c r="AN54" s="43" t="s">
        <v>182</v>
      </c>
      <c r="AO54" s="42" t="s">
        <v>182</v>
      </c>
      <c r="AP54" s="43" t="s">
        <v>182</v>
      </c>
      <c r="AQ54" s="43" t="s">
        <v>182</v>
      </c>
      <c r="AR54" s="43" t="s">
        <v>182</v>
      </c>
      <c r="AS54" s="43" t="s">
        <v>182</v>
      </c>
      <c r="AT54" s="42" t="s">
        <v>182</v>
      </c>
      <c r="AU54" s="43" t="s">
        <v>182</v>
      </c>
      <c r="AV54" s="43" t="s">
        <v>182</v>
      </c>
      <c r="AW54" s="43" t="s">
        <v>182</v>
      </c>
      <c r="AX54" s="43" t="s">
        <v>182</v>
      </c>
      <c r="AY54" s="42" t="s">
        <v>182</v>
      </c>
      <c r="AZ54" s="43" t="s">
        <v>182</v>
      </c>
      <c r="BA54" s="43" t="s">
        <v>182</v>
      </c>
      <c r="BB54" s="43" t="s">
        <v>182</v>
      </c>
      <c r="BC54" s="43" t="s">
        <v>182</v>
      </c>
      <c r="BD54" s="54" t="s">
        <v>182</v>
      </c>
      <c r="BE54" s="42" t="s">
        <v>182</v>
      </c>
      <c r="BF54" s="42" t="s">
        <v>182</v>
      </c>
      <c r="BG54" s="43" t="s">
        <v>182</v>
      </c>
      <c r="BH54" s="43" t="s">
        <v>182</v>
      </c>
      <c r="BI54" s="43" t="s">
        <v>182</v>
      </c>
      <c r="BJ54" s="43" t="s">
        <v>182</v>
      </c>
      <c r="BK54" s="42" t="s">
        <v>182</v>
      </c>
      <c r="BL54" s="43" t="s">
        <v>182</v>
      </c>
      <c r="BM54" s="43" t="s">
        <v>182</v>
      </c>
      <c r="BN54" s="43" t="s">
        <v>182</v>
      </c>
      <c r="BO54" s="43" t="s">
        <v>182</v>
      </c>
      <c r="BP54" s="42" t="s">
        <v>182</v>
      </c>
      <c r="BQ54" s="43" t="s">
        <v>182</v>
      </c>
      <c r="BR54" s="43" t="s">
        <v>182</v>
      </c>
      <c r="BS54" s="43" t="s">
        <v>182</v>
      </c>
      <c r="BT54" s="43" t="s">
        <v>182</v>
      </c>
      <c r="BU54" s="42" t="s">
        <v>182</v>
      </c>
      <c r="BV54" s="43" t="s">
        <v>182</v>
      </c>
      <c r="BW54" s="43" t="s">
        <v>182</v>
      </c>
      <c r="BX54" s="43" t="s">
        <v>182</v>
      </c>
      <c r="BY54" s="43" t="s">
        <v>182</v>
      </c>
      <c r="BZ54" s="42" t="s">
        <v>182</v>
      </c>
      <c r="CA54" s="43" t="s">
        <v>182</v>
      </c>
      <c r="CB54" s="43" t="s">
        <v>182</v>
      </c>
      <c r="CC54" s="43" t="s">
        <v>182</v>
      </c>
      <c r="CD54" s="43" t="s">
        <v>182</v>
      </c>
      <c r="CE54" s="54" t="s">
        <v>182</v>
      </c>
      <c r="CF54" s="42" t="s">
        <v>183</v>
      </c>
      <c r="CG54" s="42" t="s">
        <v>183</v>
      </c>
      <c r="CH54" s="43" t="s">
        <v>183</v>
      </c>
      <c r="CI54" s="43" t="s">
        <v>183</v>
      </c>
      <c r="CJ54" s="43" t="s">
        <v>183</v>
      </c>
      <c r="CK54" s="43" t="s">
        <v>183</v>
      </c>
      <c r="CL54" s="42" t="s">
        <v>183</v>
      </c>
      <c r="CM54" s="43" t="s">
        <v>183</v>
      </c>
      <c r="CN54" s="43" t="s">
        <v>183</v>
      </c>
      <c r="CO54" s="43" t="s">
        <v>183</v>
      </c>
      <c r="CP54" s="43" t="s">
        <v>183</v>
      </c>
      <c r="CQ54" s="42" t="s">
        <v>183</v>
      </c>
      <c r="CR54" s="43" t="s">
        <v>183</v>
      </c>
      <c r="CS54" s="43" t="s">
        <v>183</v>
      </c>
      <c r="CT54" s="43" t="s">
        <v>183</v>
      </c>
      <c r="CU54" s="43" t="s">
        <v>183</v>
      </c>
      <c r="CV54" s="42" t="s">
        <v>183</v>
      </c>
      <c r="CW54" s="43" t="s">
        <v>183</v>
      </c>
      <c r="CX54" s="43" t="s">
        <v>183</v>
      </c>
      <c r="CY54" s="43" t="s">
        <v>183</v>
      </c>
      <c r="CZ54" s="43" t="s">
        <v>183</v>
      </c>
      <c r="DA54" s="42" t="s">
        <v>183</v>
      </c>
      <c r="DB54" s="43" t="s">
        <v>183</v>
      </c>
      <c r="DC54" s="43" t="s">
        <v>183</v>
      </c>
      <c r="DD54" s="43" t="s">
        <v>183</v>
      </c>
      <c r="DE54" s="43" t="s">
        <v>183</v>
      </c>
      <c r="DF54" s="53" t="s">
        <v>183</v>
      </c>
      <c r="DG54" s="42" t="s">
        <v>183</v>
      </c>
      <c r="DH54" s="42" t="s">
        <v>183</v>
      </c>
      <c r="DI54" s="43" t="s">
        <v>183</v>
      </c>
      <c r="DJ54" s="43" t="s">
        <v>183</v>
      </c>
      <c r="DK54" s="43" t="s">
        <v>183</v>
      </c>
      <c r="DL54" s="43" t="s">
        <v>183</v>
      </c>
      <c r="DM54" s="42" t="s">
        <v>183</v>
      </c>
      <c r="DN54" s="43" t="s">
        <v>183</v>
      </c>
      <c r="DO54" s="43" t="s">
        <v>183</v>
      </c>
      <c r="DP54" s="43" t="s">
        <v>183</v>
      </c>
      <c r="DQ54" s="43" t="s">
        <v>183</v>
      </c>
      <c r="DR54" s="42" t="s">
        <v>183</v>
      </c>
      <c r="DS54" s="43" t="s">
        <v>183</v>
      </c>
      <c r="DT54" s="43" t="s">
        <v>183</v>
      </c>
      <c r="DU54" s="43" t="s">
        <v>183</v>
      </c>
      <c r="DV54" s="43" t="s">
        <v>183</v>
      </c>
      <c r="DW54" s="42" t="s">
        <v>183</v>
      </c>
      <c r="DX54" s="43" t="s">
        <v>183</v>
      </c>
      <c r="DY54" s="43" t="s">
        <v>183</v>
      </c>
      <c r="DZ54" s="43" t="s">
        <v>183</v>
      </c>
      <c r="EA54" s="43" t="s">
        <v>183</v>
      </c>
      <c r="EB54" s="42" t="s">
        <v>183</v>
      </c>
      <c r="EC54" s="43" t="s">
        <v>183</v>
      </c>
      <c r="ED54" s="43" t="s">
        <v>183</v>
      </c>
      <c r="EE54" s="43" t="s">
        <v>183</v>
      </c>
      <c r="EF54" s="43" t="s">
        <v>183</v>
      </c>
      <c r="EG54" s="54" t="s">
        <v>183</v>
      </c>
      <c r="EH54" s="42" t="s">
        <v>183</v>
      </c>
      <c r="EI54" s="42" t="s">
        <v>183</v>
      </c>
      <c r="EJ54" s="43" t="s">
        <v>183</v>
      </c>
      <c r="EK54" s="43" t="s">
        <v>183</v>
      </c>
      <c r="EL54" s="43" t="s">
        <v>183</v>
      </c>
      <c r="EM54" s="43" t="s">
        <v>183</v>
      </c>
      <c r="EN54" s="42" t="s">
        <v>183</v>
      </c>
      <c r="EO54" s="43" t="s">
        <v>183</v>
      </c>
      <c r="EP54" s="43" t="s">
        <v>183</v>
      </c>
      <c r="EQ54" s="43" t="s">
        <v>183</v>
      </c>
      <c r="ER54" s="43" t="s">
        <v>183</v>
      </c>
      <c r="ES54" s="42" t="s">
        <v>183</v>
      </c>
      <c r="ET54" s="43" t="s">
        <v>183</v>
      </c>
      <c r="EU54" s="43" t="s">
        <v>183</v>
      </c>
      <c r="EV54" s="43" t="s">
        <v>183</v>
      </c>
      <c r="EW54" s="43" t="s">
        <v>183</v>
      </c>
      <c r="EX54" s="42" t="s">
        <v>183</v>
      </c>
      <c r="EY54" s="43" t="s">
        <v>183</v>
      </c>
      <c r="EZ54" s="43" t="s">
        <v>183</v>
      </c>
      <c r="FA54" s="43" t="s">
        <v>183</v>
      </c>
      <c r="FB54" s="43" t="s">
        <v>183</v>
      </c>
      <c r="FC54" s="42" t="s">
        <v>183</v>
      </c>
      <c r="FD54" s="43" t="s">
        <v>183</v>
      </c>
      <c r="FE54" s="43" t="s">
        <v>183</v>
      </c>
      <c r="FF54" s="43" t="s">
        <v>183</v>
      </c>
      <c r="FG54" s="43" t="s">
        <v>183</v>
      </c>
      <c r="FH54" s="54" t="s">
        <v>183</v>
      </c>
      <c r="FI54" s="42" t="s">
        <v>183</v>
      </c>
      <c r="FJ54" s="42" t="s">
        <v>183</v>
      </c>
      <c r="FK54" s="43" t="s">
        <v>183</v>
      </c>
      <c r="FL54" s="43" t="s">
        <v>183</v>
      </c>
      <c r="FM54" s="43" t="s">
        <v>183</v>
      </c>
      <c r="FN54" s="43" t="s">
        <v>183</v>
      </c>
      <c r="FO54" s="42" t="s">
        <v>183</v>
      </c>
      <c r="FP54" s="43" t="s">
        <v>183</v>
      </c>
      <c r="FQ54" s="43" t="s">
        <v>183</v>
      </c>
      <c r="FR54" s="43" t="s">
        <v>183</v>
      </c>
      <c r="FS54" s="43" t="s">
        <v>183</v>
      </c>
      <c r="FT54" s="42" t="s">
        <v>183</v>
      </c>
      <c r="FU54" s="43" t="s">
        <v>183</v>
      </c>
      <c r="FV54" s="43" t="s">
        <v>183</v>
      </c>
      <c r="FW54" s="43" t="s">
        <v>183</v>
      </c>
      <c r="FX54" s="43" t="s">
        <v>183</v>
      </c>
      <c r="FY54" s="42" t="s">
        <v>183</v>
      </c>
      <c r="FZ54" s="43" t="s">
        <v>183</v>
      </c>
      <c r="GA54" s="43" t="s">
        <v>183</v>
      </c>
      <c r="GB54" s="43" t="s">
        <v>183</v>
      </c>
      <c r="GC54" s="43" t="s">
        <v>183</v>
      </c>
      <c r="GD54" s="42" t="s">
        <v>183</v>
      </c>
      <c r="GE54" s="43" t="s">
        <v>183</v>
      </c>
      <c r="GF54" s="43" t="s">
        <v>183</v>
      </c>
      <c r="GG54" s="43" t="s">
        <v>183</v>
      </c>
      <c r="GH54" s="43" t="s">
        <v>183</v>
      </c>
      <c r="GI54" s="54" t="s">
        <v>183</v>
      </c>
      <c r="GJ54" s="42" t="s">
        <v>182</v>
      </c>
      <c r="GK54" s="42" t="s">
        <v>182</v>
      </c>
      <c r="GL54" s="43" t="s">
        <v>182</v>
      </c>
      <c r="GM54" s="43" t="s">
        <v>182</v>
      </c>
      <c r="GN54" s="43" t="s">
        <v>182</v>
      </c>
      <c r="GO54" s="43" t="s">
        <v>182</v>
      </c>
      <c r="GP54" s="42" t="s">
        <v>182</v>
      </c>
      <c r="GQ54" s="43" t="s">
        <v>182</v>
      </c>
      <c r="GR54" s="43" t="s">
        <v>182</v>
      </c>
      <c r="GS54" s="43" t="s">
        <v>182</v>
      </c>
      <c r="GT54" s="43" t="s">
        <v>182</v>
      </c>
      <c r="GU54" s="42" t="s">
        <v>182</v>
      </c>
      <c r="GV54" s="43" t="s">
        <v>182</v>
      </c>
      <c r="GW54" s="43" t="s">
        <v>182</v>
      </c>
      <c r="GX54" s="43" t="s">
        <v>182</v>
      </c>
      <c r="GY54" s="43" t="s">
        <v>182</v>
      </c>
      <c r="GZ54" s="42" t="s">
        <v>182</v>
      </c>
      <c r="HA54" s="43" t="s">
        <v>182</v>
      </c>
      <c r="HB54" s="43" t="s">
        <v>182</v>
      </c>
      <c r="HC54" s="43" t="s">
        <v>182</v>
      </c>
      <c r="HD54" s="43" t="s">
        <v>182</v>
      </c>
      <c r="HE54" s="42" t="s">
        <v>182</v>
      </c>
      <c r="HF54" s="43" t="s">
        <v>182</v>
      </c>
      <c r="HG54" s="43" t="s">
        <v>182</v>
      </c>
      <c r="HH54" s="43" t="s">
        <v>182</v>
      </c>
      <c r="HI54" s="43" t="s">
        <v>182</v>
      </c>
      <c r="HJ54" s="54" t="s">
        <v>182</v>
      </c>
      <c r="HK54" s="42" t="s">
        <v>182</v>
      </c>
      <c r="HL54" s="42" t="s">
        <v>182</v>
      </c>
      <c r="HM54" s="43" t="s">
        <v>182</v>
      </c>
      <c r="HN54" s="43" t="s">
        <v>182</v>
      </c>
      <c r="HO54" s="43" t="s">
        <v>182</v>
      </c>
      <c r="HP54" s="43" t="s">
        <v>182</v>
      </c>
      <c r="HQ54" s="42" t="s">
        <v>182</v>
      </c>
      <c r="HR54" s="43" t="s">
        <v>182</v>
      </c>
      <c r="HS54" s="43" t="s">
        <v>182</v>
      </c>
      <c r="HT54" s="43" t="s">
        <v>182</v>
      </c>
      <c r="HU54" s="43" t="s">
        <v>182</v>
      </c>
      <c r="HV54" s="42" t="s">
        <v>182</v>
      </c>
      <c r="HW54" s="43" t="s">
        <v>182</v>
      </c>
      <c r="HX54" s="43" t="s">
        <v>182</v>
      </c>
      <c r="HY54" s="43" t="s">
        <v>182</v>
      </c>
      <c r="HZ54" s="43" t="s">
        <v>182</v>
      </c>
      <c r="IA54" s="42" t="s">
        <v>182</v>
      </c>
      <c r="IB54" s="43" t="s">
        <v>182</v>
      </c>
      <c r="IC54" s="43" t="s">
        <v>182</v>
      </c>
      <c r="ID54" s="43" t="s">
        <v>182</v>
      </c>
      <c r="IE54" s="43" t="s">
        <v>182</v>
      </c>
      <c r="IF54" s="42" t="s">
        <v>182</v>
      </c>
      <c r="IG54" s="43" t="s">
        <v>182</v>
      </c>
      <c r="IH54" s="43" t="s">
        <v>182</v>
      </c>
      <c r="II54" s="43" t="s">
        <v>182</v>
      </c>
      <c r="IJ54" s="43" t="s">
        <v>182</v>
      </c>
      <c r="IK54" s="54" t="s">
        <v>182</v>
      </c>
      <c r="IL54" s="42" t="s">
        <v>182</v>
      </c>
      <c r="IM54" s="42" t="s">
        <v>182</v>
      </c>
      <c r="IN54" s="43" t="s">
        <v>182</v>
      </c>
      <c r="IO54" s="43" t="s">
        <v>182</v>
      </c>
      <c r="IP54" s="43" t="s">
        <v>182</v>
      </c>
      <c r="IQ54" s="43" t="s">
        <v>182</v>
      </c>
      <c r="IR54" s="42" t="s">
        <v>182</v>
      </c>
      <c r="IS54" s="43" t="s">
        <v>182</v>
      </c>
      <c r="IT54" s="43" t="s">
        <v>182</v>
      </c>
      <c r="IU54" s="43" t="s">
        <v>182</v>
      </c>
      <c r="IV54" s="43" t="s">
        <v>182</v>
      </c>
      <c r="IW54" s="42" t="s">
        <v>182</v>
      </c>
      <c r="IX54" s="43" t="s">
        <v>182</v>
      </c>
      <c r="IY54" s="43" t="s">
        <v>182</v>
      </c>
      <c r="IZ54" s="43" t="s">
        <v>182</v>
      </c>
      <c r="JA54" s="43" t="s">
        <v>182</v>
      </c>
      <c r="JB54" s="42" t="str">
        <f t="shared" si="206"/>
        <v>NA,NO</v>
      </c>
      <c r="JC54" s="43" t="str">
        <f t="shared" si="206"/>
        <v>NA,NO</v>
      </c>
      <c r="JD54" s="43" t="str">
        <f t="shared" si="206"/>
        <v>NA,NO</v>
      </c>
      <c r="JE54" s="43" t="str">
        <f t="shared" si="206"/>
        <v>NA,NO</v>
      </c>
      <c r="JF54" s="43" t="str">
        <f t="shared" si="206"/>
        <v>NA,NO</v>
      </c>
      <c r="JG54" s="42" t="str">
        <f t="shared" si="206"/>
        <v>NA,NO</v>
      </c>
      <c r="JH54" s="43" t="str">
        <f t="shared" si="206"/>
        <v>NA,NO</v>
      </c>
      <c r="JI54" s="43" t="str">
        <f t="shared" si="206"/>
        <v>NA,NO</v>
      </c>
      <c r="JJ54" s="43" t="str">
        <f t="shared" si="206"/>
        <v>NA,NO</v>
      </c>
      <c r="JK54" s="43" t="str">
        <f t="shared" si="206"/>
        <v>NA,NO</v>
      </c>
      <c r="JL54" s="54" t="str">
        <f t="shared" si="206"/>
        <v>NA,NO</v>
      </c>
    </row>
    <row r="55" spans="1:272" outlineLevel="1" x14ac:dyDescent="0.25">
      <c r="A55" s="46" t="s">
        <v>5</v>
      </c>
      <c r="B55" s="5" t="s">
        <v>13</v>
      </c>
      <c r="C55" s="42">
        <v>33.90273333333333</v>
      </c>
      <c r="D55" s="42">
        <v>26.147659999999998</v>
      </c>
      <c r="E55" s="43">
        <v>30.526833333333329</v>
      </c>
      <c r="F55" s="43">
        <v>33.90273333333333</v>
      </c>
      <c r="G55" s="34">
        <f t="shared" ref="G55:AC55" si="208">G62+G63</f>
        <v>26.962943333333332</v>
      </c>
      <c r="H55" s="34">
        <f t="shared" si="208"/>
        <v>28.056057048960142</v>
      </c>
      <c r="I55" s="33">
        <f t="shared" si="208"/>
        <v>28.661890146613306</v>
      </c>
      <c r="J55" s="34">
        <f t="shared" si="208"/>
        <v>29.226124294707216</v>
      </c>
      <c r="K55" s="34">
        <f t="shared" si="208"/>
        <v>29.790358442801121</v>
      </c>
      <c r="L55" s="34">
        <f t="shared" si="208"/>
        <v>30.354592590895031</v>
      </c>
      <c r="M55" s="34">
        <f t="shared" si="208"/>
        <v>30.91882673898894</v>
      </c>
      <c r="N55" s="33">
        <f t="shared" si="208"/>
        <v>31.48306088708285</v>
      </c>
      <c r="O55" s="34">
        <f t="shared" si="208"/>
        <v>31.89619776191978</v>
      </c>
      <c r="P55" s="34">
        <f t="shared" si="208"/>
        <v>32.309334636756709</v>
      </c>
      <c r="Q55" s="34">
        <f t="shared" si="208"/>
        <v>32.722471511593639</v>
      </c>
      <c r="R55" s="34">
        <f t="shared" si="208"/>
        <v>33.135608386430569</v>
      </c>
      <c r="S55" s="33">
        <f t="shared" si="208"/>
        <v>33.548745261267499</v>
      </c>
      <c r="T55" s="34">
        <f t="shared" si="208"/>
        <v>33.862870970499529</v>
      </c>
      <c r="U55" s="34">
        <f t="shared" si="208"/>
        <v>34.176996679731559</v>
      </c>
      <c r="V55" s="34">
        <f t="shared" si="208"/>
        <v>34.491122388963596</v>
      </c>
      <c r="W55" s="34">
        <f t="shared" si="208"/>
        <v>34.805248098195626</v>
      </c>
      <c r="X55" s="33">
        <f t="shared" si="208"/>
        <v>35.119373807427664</v>
      </c>
      <c r="Y55" s="34">
        <f t="shared" si="208"/>
        <v>35.394696161228644</v>
      </c>
      <c r="Z55" s="34">
        <f t="shared" si="208"/>
        <v>35.670018515029625</v>
      </c>
      <c r="AA55" s="34">
        <f t="shared" si="208"/>
        <v>35.945340868830613</v>
      </c>
      <c r="AB55" s="34">
        <f t="shared" si="208"/>
        <v>36.220663222631593</v>
      </c>
      <c r="AC55" s="36">
        <f t="shared" si="208"/>
        <v>36.495985576432574</v>
      </c>
      <c r="AD55" s="42">
        <v>5.9714703762905801</v>
      </c>
      <c r="AE55" s="42">
        <v>5.9879595521545301</v>
      </c>
      <c r="AF55" s="43">
        <v>5.9539109346581904</v>
      </c>
      <c r="AG55" s="43">
        <v>5.9714703762905801</v>
      </c>
      <c r="AH55" s="34">
        <f t="shared" ref="AH55:BD55" si="209">AH57+AH59</f>
        <v>5.932969454025625</v>
      </c>
      <c r="AI55" s="34">
        <f t="shared" si="209"/>
        <v>6.0727371587535997</v>
      </c>
      <c r="AJ55" s="33">
        <f t="shared" si="209"/>
        <v>6.1402029307320385</v>
      </c>
      <c r="AK55" s="34">
        <f t="shared" si="209"/>
        <v>6.1836996798118591</v>
      </c>
      <c r="AL55" s="34">
        <f t="shared" si="209"/>
        <v>6.2271964288916806</v>
      </c>
      <c r="AM55" s="34">
        <f t="shared" si="209"/>
        <v>6.2706931779715012</v>
      </c>
      <c r="AN55" s="34">
        <f t="shared" si="209"/>
        <v>6.3141899270513218</v>
      </c>
      <c r="AO55" s="33">
        <f t="shared" si="209"/>
        <v>6.3576866761311432</v>
      </c>
      <c r="AP55" s="34">
        <f t="shared" si="209"/>
        <v>6.3756007827067167</v>
      </c>
      <c r="AQ55" s="34">
        <f t="shared" si="209"/>
        <v>6.3935148892822884</v>
      </c>
      <c r="AR55" s="34">
        <f t="shared" si="209"/>
        <v>6.411428995857861</v>
      </c>
      <c r="AS55" s="34">
        <f t="shared" si="209"/>
        <v>6.4293431024334327</v>
      </c>
      <c r="AT55" s="33">
        <f t="shared" si="209"/>
        <v>6.4472572090090052</v>
      </c>
      <c r="AU55" s="34">
        <f t="shared" si="209"/>
        <v>6.4579837221556797</v>
      </c>
      <c r="AV55" s="34">
        <f t="shared" si="209"/>
        <v>6.4687102353023542</v>
      </c>
      <c r="AW55" s="34">
        <f t="shared" si="209"/>
        <v>6.4794367484490287</v>
      </c>
      <c r="AX55" s="34">
        <f t="shared" si="209"/>
        <v>6.4901632615957032</v>
      </c>
      <c r="AY55" s="33">
        <f t="shared" si="209"/>
        <v>6.5008897747423777</v>
      </c>
      <c r="AZ55" s="34">
        <f t="shared" si="209"/>
        <v>6.5101395832702336</v>
      </c>
      <c r="BA55" s="34">
        <f t="shared" si="209"/>
        <v>6.5193893917980903</v>
      </c>
      <c r="BB55" s="34">
        <f t="shared" si="209"/>
        <v>6.5286392003259461</v>
      </c>
      <c r="BC55" s="34">
        <f t="shared" si="209"/>
        <v>6.5378890088538029</v>
      </c>
      <c r="BD55" s="36">
        <f t="shared" si="209"/>
        <v>6.5471388173816596</v>
      </c>
      <c r="BE55" s="42">
        <v>38.756892070615002</v>
      </c>
      <c r="BF55" s="42">
        <v>38.374839858746647</v>
      </c>
      <c r="BG55" s="43">
        <v>38.460699195989811</v>
      </c>
      <c r="BH55" s="43">
        <v>38.756892070615002</v>
      </c>
      <c r="BI55" s="34">
        <f t="shared" ref="BI55:CE55" si="210">BI56+BI57</f>
        <v>39.385222508552019</v>
      </c>
      <c r="BJ55" s="34">
        <f t="shared" si="210"/>
        <v>39.495346815831283</v>
      </c>
      <c r="BK55" s="33">
        <f t="shared" si="210"/>
        <v>40.840752734963182</v>
      </c>
      <c r="BL55" s="34">
        <f t="shared" si="210"/>
        <v>41.811540961705596</v>
      </c>
      <c r="BM55" s="34">
        <f t="shared" si="210"/>
        <v>42.78232918844801</v>
      </c>
      <c r="BN55" s="34">
        <f t="shared" si="210"/>
        <v>43.753117415190417</v>
      </c>
      <c r="BO55" s="34">
        <f t="shared" si="210"/>
        <v>44.723905641932838</v>
      </c>
      <c r="BP55" s="33">
        <f t="shared" si="210"/>
        <v>45.694693868675245</v>
      </c>
      <c r="BQ55" s="34">
        <f t="shared" si="210"/>
        <v>45.733696042556588</v>
      </c>
      <c r="BR55" s="34">
        <f t="shared" si="210"/>
        <v>45.772698216437931</v>
      </c>
      <c r="BS55" s="34">
        <f t="shared" si="210"/>
        <v>45.811700390319274</v>
      </c>
      <c r="BT55" s="34">
        <f t="shared" si="210"/>
        <v>45.85070256420061</v>
      </c>
      <c r="BU55" s="33">
        <f t="shared" si="210"/>
        <v>45.889704738081953</v>
      </c>
      <c r="BV55" s="34">
        <f t="shared" si="210"/>
        <v>45.856741361137985</v>
      </c>
      <c r="BW55" s="34">
        <f t="shared" si="210"/>
        <v>45.823777984194017</v>
      </c>
      <c r="BX55" s="34">
        <f t="shared" si="210"/>
        <v>45.790814607250056</v>
      </c>
      <c r="BY55" s="34">
        <f t="shared" si="210"/>
        <v>45.757851230306088</v>
      </c>
      <c r="BZ55" s="33">
        <f t="shared" si="210"/>
        <v>45.724887853362119</v>
      </c>
      <c r="CA55" s="34">
        <f t="shared" si="210"/>
        <v>45.704831564473523</v>
      </c>
      <c r="CB55" s="34">
        <f t="shared" si="210"/>
        <v>45.684775275584926</v>
      </c>
      <c r="CC55" s="34">
        <f t="shared" si="210"/>
        <v>45.664718986696329</v>
      </c>
      <c r="CD55" s="34">
        <f t="shared" si="210"/>
        <v>45.644662697807725</v>
      </c>
      <c r="CE55" s="36">
        <f t="shared" si="210"/>
        <v>45.624606408919121</v>
      </c>
      <c r="CF55" s="42" t="s">
        <v>182</v>
      </c>
      <c r="CG55" s="42" t="s">
        <v>182</v>
      </c>
      <c r="CH55" s="43" t="s">
        <v>182</v>
      </c>
      <c r="CI55" s="43" t="s">
        <v>182</v>
      </c>
      <c r="CJ55" s="34" t="s">
        <v>182</v>
      </c>
      <c r="CK55" s="34" t="s">
        <v>182</v>
      </c>
      <c r="CL55" s="33" t="s">
        <v>182</v>
      </c>
      <c r="CM55" s="34" t="s">
        <v>182</v>
      </c>
      <c r="CN55" s="34" t="s">
        <v>182</v>
      </c>
      <c r="CO55" s="34" t="s">
        <v>182</v>
      </c>
      <c r="CP55" s="34" t="s">
        <v>182</v>
      </c>
      <c r="CQ55" s="33" t="s">
        <v>182</v>
      </c>
      <c r="CR55" s="34" t="s">
        <v>182</v>
      </c>
      <c r="CS55" s="34" t="s">
        <v>182</v>
      </c>
      <c r="CT55" s="34" t="s">
        <v>182</v>
      </c>
      <c r="CU55" s="34" t="s">
        <v>182</v>
      </c>
      <c r="CV55" s="33" t="s">
        <v>182</v>
      </c>
      <c r="CW55" s="34" t="s">
        <v>182</v>
      </c>
      <c r="CX55" s="34" t="s">
        <v>182</v>
      </c>
      <c r="CY55" s="34" t="s">
        <v>182</v>
      </c>
      <c r="CZ55" s="34" t="s">
        <v>182</v>
      </c>
      <c r="DA55" s="33" t="s">
        <v>182</v>
      </c>
      <c r="DB55" s="34" t="s">
        <v>182</v>
      </c>
      <c r="DC55" s="34" t="s">
        <v>182</v>
      </c>
      <c r="DD55" s="34" t="s">
        <v>182</v>
      </c>
      <c r="DE55" s="34" t="s">
        <v>182</v>
      </c>
      <c r="DF55" s="50" t="s">
        <v>182</v>
      </c>
      <c r="DG55" s="33" t="s">
        <v>182</v>
      </c>
      <c r="DH55" s="33" t="s">
        <v>190</v>
      </c>
      <c r="DI55" s="34" t="s">
        <v>182</v>
      </c>
      <c r="DJ55" s="34" t="s">
        <v>182</v>
      </c>
      <c r="DK55" s="34" t="s">
        <v>182</v>
      </c>
      <c r="DL55" s="34" t="s">
        <v>182</v>
      </c>
      <c r="DM55" s="33" t="s">
        <v>182</v>
      </c>
      <c r="DN55" s="34" t="s">
        <v>182</v>
      </c>
      <c r="DO55" s="34" t="s">
        <v>182</v>
      </c>
      <c r="DP55" s="34" t="s">
        <v>182</v>
      </c>
      <c r="DQ55" s="34" t="s">
        <v>182</v>
      </c>
      <c r="DR55" s="33" t="s">
        <v>182</v>
      </c>
      <c r="DS55" s="34" t="s">
        <v>182</v>
      </c>
      <c r="DT55" s="34" t="s">
        <v>182</v>
      </c>
      <c r="DU55" s="34" t="s">
        <v>182</v>
      </c>
      <c r="DV55" s="34" t="s">
        <v>182</v>
      </c>
      <c r="DW55" s="33" t="s">
        <v>182</v>
      </c>
      <c r="DX55" s="34" t="s">
        <v>182</v>
      </c>
      <c r="DY55" s="34" t="s">
        <v>182</v>
      </c>
      <c r="DZ55" s="34" t="s">
        <v>182</v>
      </c>
      <c r="EA55" s="34" t="s">
        <v>182</v>
      </c>
      <c r="EB55" s="33" t="s">
        <v>182</v>
      </c>
      <c r="EC55" s="34" t="s">
        <v>182</v>
      </c>
      <c r="ED55" s="34" t="s">
        <v>182</v>
      </c>
      <c r="EE55" s="34" t="s">
        <v>182</v>
      </c>
      <c r="EF55" s="34" t="s">
        <v>182</v>
      </c>
      <c r="EG55" s="36" t="s">
        <v>182</v>
      </c>
      <c r="EH55" s="42" t="s">
        <v>182</v>
      </c>
      <c r="EI55" s="42" t="s">
        <v>182</v>
      </c>
      <c r="EJ55" s="43" t="s">
        <v>182</v>
      </c>
      <c r="EK55" s="43" t="s">
        <v>182</v>
      </c>
      <c r="EL55" s="34" t="s">
        <v>182</v>
      </c>
      <c r="EM55" s="34" t="s">
        <v>182</v>
      </c>
      <c r="EN55" s="33" t="s">
        <v>182</v>
      </c>
      <c r="EO55" s="34" t="s">
        <v>182</v>
      </c>
      <c r="EP55" s="34" t="s">
        <v>182</v>
      </c>
      <c r="EQ55" s="34" t="s">
        <v>182</v>
      </c>
      <c r="ER55" s="34" t="s">
        <v>182</v>
      </c>
      <c r="ES55" s="33" t="s">
        <v>182</v>
      </c>
      <c r="ET55" s="34" t="s">
        <v>182</v>
      </c>
      <c r="EU55" s="34" t="s">
        <v>182</v>
      </c>
      <c r="EV55" s="34" t="s">
        <v>182</v>
      </c>
      <c r="EW55" s="34" t="s">
        <v>182</v>
      </c>
      <c r="EX55" s="33" t="s">
        <v>182</v>
      </c>
      <c r="EY55" s="34" t="s">
        <v>182</v>
      </c>
      <c r="EZ55" s="34" t="s">
        <v>182</v>
      </c>
      <c r="FA55" s="34" t="s">
        <v>182</v>
      </c>
      <c r="FB55" s="34" t="s">
        <v>182</v>
      </c>
      <c r="FC55" s="33" t="s">
        <v>182</v>
      </c>
      <c r="FD55" s="34" t="s">
        <v>182</v>
      </c>
      <c r="FE55" s="34" t="s">
        <v>182</v>
      </c>
      <c r="FF55" s="34" t="s">
        <v>182</v>
      </c>
      <c r="FG55" s="34" t="s">
        <v>182</v>
      </c>
      <c r="FH55" s="36" t="s">
        <v>182</v>
      </c>
      <c r="FI55" s="33" t="s">
        <v>182</v>
      </c>
      <c r="FJ55" s="33" t="s">
        <v>182</v>
      </c>
      <c r="FK55" s="34" t="s">
        <v>182</v>
      </c>
      <c r="FL55" s="34" t="s">
        <v>182</v>
      </c>
      <c r="FM55" s="34" t="s">
        <v>182</v>
      </c>
      <c r="FN55" s="34" t="s">
        <v>182</v>
      </c>
      <c r="FO55" s="33" t="s">
        <v>182</v>
      </c>
      <c r="FP55" s="34" t="s">
        <v>182</v>
      </c>
      <c r="FQ55" s="34" t="s">
        <v>182</v>
      </c>
      <c r="FR55" s="34" t="s">
        <v>182</v>
      </c>
      <c r="FS55" s="34" t="s">
        <v>182</v>
      </c>
      <c r="FT55" s="33" t="s">
        <v>182</v>
      </c>
      <c r="FU55" s="34" t="s">
        <v>182</v>
      </c>
      <c r="FV55" s="34" t="s">
        <v>182</v>
      </c>
      <c r="FW55" s="34" t="s">
        <v>182</v>
      </c>
      <c r="FX55" s="34" t="s">
        <v>182</v>
      </c>
      <c r="FY55" s="33" t="s">
        <v>182</v>
      </c>
      <c r="FZ55" s="34" t="s">
        <v>182</v>
      </c>
      <c r="GA55" s="34" t="s">
        <v>182</v>
      </c>
      <c r="GB55" s="34" t="s">
        <v>182</v>
      </c>
      <c r="GC55" s="34" t="s">
        <v>182</v>
      </c>
      <c r="GD55" s="33" t="s">
        <v>182</v>
      </c>
      <c r="GE55" s="34" t="s">
        <v>182</v>
      </c>
      <c r="GF55" s="34" t="s">
        <v>182</v>
      </c>
      <c r="GG55" s="34" t="s">
        <v>182</v>
      </c>
      <c r="GH55" s="34" t="s">
        <v>182</v>
      </c>
      <c r="GI55" s="36" t="s">
        <v>182</v>
      </c>
      <c r="GJ55" s="42">
        <v>2782.3232072333012</v>
      </c>
      <c r="GK55" s="42">
        <v>2769.9306030107164</v>
      </c>
      <c r="GL55" s="43">
        <v>2766.3097717612191</v>
      </c>
      <c r="GM55" s="43">
        <v>2782.3232072333012</v>
      </c>
      <c r="GN55" s="34">
        <f t="shared" ref="GN55:HJ55" si="211">GN56+GN57+GN59+GN62+GN63</f>
        <v>2779.6184033467703</v>
      </c>
      <c r="GO55" s="34">
        <f t="shared" si="211"/>
        <v>2825.115400753315</v>
      </c>
      <c r="GP55" s="33">
        <f t="shared" si="211"/>
        <v>2879.4611818788403</v>
      </c>
      <c r="GQ55" s="34">
        <f t="shared" si="211"/>
        <v>2917.2571529212814</v>
      </c>
      <c r="GR55" s="34">
        <f t="shared" si="211"/>
        <v>2955.0531239637226</v>
      </c>
      <c r="GS55" s="34">
        <f t="shared" si="211"/>
        <v>2992.8490950061628</v>
      </c>
      <c r="GT55" s="34">
        <f t="shared" si="211"/>
        <v>3030.6450660486043</v>
      </c>
      <c r="GU55" s="33">
        <f t="shared" si="211"/>
        <v>3068.441037091045</v>
      </c>
      <c r="GV55" s="34">
        <f t="shared" si="211"/>
        <v>3075.1676320724359</v>
      </c>
      <c r="GW55" s="34">
        <f t="shared" si="211"/>
        <v>3081.8942270538273</v>
      </c>
      <c r="GX55" s="34">
        <f t="shared" si="211"/>
        <v>3088.6208220352178</v>
      </c>
      <c r="GY55" s="34">
        <f t="shared" si="211"/>
        <v>3095.3474170166091</v>
      </c>
      <c r="GZ55" s="33">
        <f t="shared" si="211"/>
        <v>3102.0740119979996</v>
      </c>
      <c r="HA55" s="34">
        <f t="shared" si="211"/>
        <v>3104.7605542013416</v>
      </c>
      <c r="HB55" s="34">
        <f t="shared" si="211"/>
        <v>3107.4470964046836</v>
      </c>
      <c r="HC55" s="34">
        <f t="shared" si="211"/>
        <v>3110.1336386080252</v>
      </c>
      <c r="HD55" s="34">
        <f t="shared" si="211"/>
        <v>3112.8201808113677</v>
      </c>
      <c r="HE55" s="33">
        <f t="shared" si="211"/>
        <v>3115.5067230147092</v>
      </c>
      <c r="HF55" s="34">
        <f t="shared" si="211"/>
        <v>3118.0370810875966</v>
      </c>
      <c r="HG55" s="34">
        <f t="shared" si="211"/>
        <v>3120.5674391604839</v>
      </c>
      <c r="HH55" s="34">
        <f t="shared" si="211"/>
        <v>3123.0977972333703</v>
      </c>
      <c r="HI55" s="34">
        <f t="shared" si="211"/>
        <v>3125.6281553062581</v>
      </c>
      <c r="HJ55" s="36">
        <f t="shared" si="211"/>
        <v>3128.1585133791455</v>
      </c>
      <c r="HK55" s="42" t="s">
        <v>31</v>
      </c>
      <c r="HL55" s="42" t="s">
        <v>31</v>
      </c>
      <c r="HM55" s="43" t="s">
        <v>31</v>
      </c>
      <c r="HN55" s="43" t="s">
        <v>31</v>
      </c>
      <c r="HO55" s="34" t="s">
        <v>31</v>
      </c>
      <c r="HP55" s="34" t="s">
        <v>31</v>
      </c>
      <c r="HQ55" s="33" t="s">
        <v>31</v>
      </c>
      <c r="HR55" s="34" t="s">
        <v>31</v>
      </c>
      <c r="HS55" s="34" t="s">
        <v>31</v>
      </c>
      <c r="HT55" s="34" t="s">
        <v>31</v>
      </c>
      <c r="HU55" s="34" t="s">
        <v>31</v>
      </c>
      <c r="HV55" s="33" t="s">
        <v>31</v>
      </c>
      <c r="HW55" s="34" t="s">
        <v>31</v>
      </c>
      <c r="HX55" s="34" t="s">
        <v>31</v>
      </c>
      <c r="HY55" s="34" t="s">
        <v>31</v>
      </c>
      <c r="HZ55" s="34" t="s">
        <v>31</v>
      </c>
      <c r="IA55" s="33" t="s">
        <v>31</v>
      </c>
      <c r="IB55" s="34" t="s">
        <v>31</v>
      </c>
      <c r="IC55" s="34" t="s">
        <v>31</v>
      </c>
      <c r="ID55" s="34" t="s">
        <v>31</v>
      </c>
      <c r="IE55" s="34" t="s">
        <v>31</v>
      </c>
      <c r="IF55" s="33" t="s">
        <v>31</v>
      </c>
      <c r="IG55" s="34" t="s">
        <v>31</v>
      </c>
      <c r="IH55" s="34" t="s">
        <v>31</v>
      </c>
      <c r="II55" s="34" t="s">
        <v>31</v>
      </c>
      <c r="IJ55" s="34" t="s">
        <v>31</v>
      </c>
      <c r="IK55" s="36" t="s">
        <v>31</v>
      </c>
      <c r="IL55" s="42">
        <f>GJ55</f>
        <v>2782.3232072333012</v>
      </c>
      <c r="IM55" s="42">
        <f t="shared" ref="IM55:IR65" si="212">GK55</f>
        <v>2769.9306030107164</v>
      </c>
      <c r="IN55" s="43">
        <f t="shared" si="212"/>
        <v>2766.3097717612191</v>
      </c>
      <c r="IO55" s="43">
        <f t="shared" si="212"/>
        <v>2782.3232072333012</v>
      </c>
      <c r="IP55" s="34">
        <f t="shared" si="212"/>
        <v>2779.6184033467703</v>
      </c>
      <c r="IQ55" s="34">
        <f t="shared" si="212"/>
        <v>2825.115400753315</v>
      </c>
      <c r="IR55" s="33">
        <f t="shared" si="212"/>
        <v>2879.4611818788403</v>
      </c>
      <c r="IS55" s="34">
        <f>GQ55</f>
        <v>2917.2571529212814</v>
      </c>
      <c r="IT55" s="34">
        <f t="shared" ref="IT55:IT65" si="213">GR55</f>
        <v>2955.0531239637226</v>
      </c>
      <c r="IU55" s="34">
        <f t="shared" ref="IU55:IU65" si="214">GS55</f>
        <v>2992.8490950061628</v>
      </c>
      <c r="IV55" s="34">
        <f t="shared" ref="IV55:IV65" si="215">GT55</f>
        <v>3030.6450660486043</v>
      </c>
      <c r="IW55" s="33">
        <f t="shared" ref="IW55:IX65" si="216">GU55</f>
        <v>3068.441037091045</v>
      </c>
      <c r="IX55" s="34">
        <f t="shared" si="216"/>
        <v>3075.1676320724359</v>
      </c>
      <c r="IY55" s="34">
        <f t="shared" ref="IY55:IY65" si="217">GW55</f>
        <v>3081.8942270538273</v>
      </c>
      <c r="IZ55" s="34">
        <f t="shared" ref="IZ55:IZ65" si="218">GX55</f>
        <v>3088.6208220352178</v>
      </c>
      <c r="JA55" s="34">
        <f t="shared" ref="JA55:JA65" si="219">GY55</f>
        <v>3095.3474170166091</v>
      </c>
      <c r="JB55" s="42">
        <f t="shared" si="206"/>
        <v>3102.0740119979996</v>
      </c>
      <c r="JC55" s="34">
        <f t="shared" si="206"/>
        <v>3104.7605542013416</v>
      </c>
      <c r="JD55" s="34">
        <f t="shared" si="206"/>
        <v>3107.4470964046836</v>
      </c>
      <c r="JE55" s="34">
        <f t="shared" si="206"/>
        <v>3110.1336386080252</v>
      </c>
      <c r="JF55" s="34">
        <f t="shared" si="206"/>
        <v>3112.8201808113677</v>
      </c>
      <c r="JG55" s="42">
        <f t="shared" si="206"/>
        <v>3115.5067230147092</v>
      </c>
      <c r="JH55" s="34">
        <f t="shared" si="206"/>
        <v>3118.0370810875966</v>
      </c>
      <c r="JI55" s="34">
        <f t="shared" si="206"/>
        <v>3120.5674391604839</v>
      </c>
      <c r="JJ55" s="34">
        <f t="shared" si="206"/>
        <v>3123.0977972333703</v>
      </c>
      <c r="JK55" s="34">
        <f t="shared" si="206"/>
        <v>3125.6281553062581</v>
      </c>
      <c r="JL55" s="36">
        <f t="shared" si="206"/>
        <v>3128.1585133791455</v>
      </c>
    </row>
    <row r="56" spans="1:272" outlineLevel="1" x14ac:dyDescent="0.25">
      <c r="A56" s="46" t="s">
        <v>138</v>
      </c>
      <c r="B56" s="5" t="s">
        <v>13</v>
      </c>
      <c r="C56" s="42" t="s">
        <v>183</v>
      </c>
      <c r="D56" s="42" t="s">
        <v>183</v>
      </c>
      <c r="E56" s="43" t="s">
        <v>183</v>
      </c>
      <c r="F56" s="43" t="s">
        <v>183</v>
      </c>
      <c r="G56" s="34" t="s">
        <v>183</v>
      </c>
      <c r="H56" s="34" t="s">
        <v>183</v>
      </c>
      <c r="I56" s="33" t="s">
        <v>183</v>
      </c>
      <c r="J56" s="34" t="s">
        <v>183</v>
      </c>
      <c r="K56" s="34" t="s">
        <v>183</v>
      </c>
      <c r="L56" s="34" t="s">
        <v>183</v>
      </c>
      <c r="M56" s="34" t="s">
        <v>183</v>
      </c>
      <c r="N56" s="33" t="s">
        <v>183</v>
      </c>
      <c r="O56" s="34" t="s">
        <v>183</v>
      </c>
      <c r="P56" s="34" t="s">
        <v>183</v>
      </c>
      <c r="Q56" s="34" t="s">
        <v>183</v>
      </c>
      <c r="R56" s="34" t="s">
        <v>183</v>
      </c>
      <c r="S56" s="33" t="s">
        <v>183</v>
      </c>
      <c r="T56" s="34" t="s">
        <v>183</v>
      </c>
      <c r="U56" s="34" t="s">
        <v>183</v>
      </c>
      <c r="V56" s="34" t="s">
        <v>183</v>
      </c>
      <c r="W56" s="34" t="s">
        <v>183</v>
      </c>
      <c r="X56" s="33" t="s">
        <v>183</v>
      </c>
      <c r="Y56" s="34" t="s">
        <v>183</v>
      </c>
      <c r="Z56" s="34" t="s">
        <v>183</v>
      </c>
      <c r="AA56" s="34" t="s">
        <v>183</v>
      </c>
      <c r="AB56" s="34" t="s">
        <v>183</v>
      </c>
      <c r="AC56" s="36" t="s">
        <v>183</v>
      </c>
      <c r="AD56" s="42" t="s">
        <v>183</v>
      </c>
      <c r="AE56" s="42" t="s">
        <v>183</v>
      </c>
      <c r="AF56" s="43" t="s">
        <v>183</v>
      </c>
      <c r="AG56" s="43" t="s">
        <v>183</v>
      </c>
      <c r="AH56" s="34" t="s">
        <v>183</v>
      </c>
      <c r="AI56" s="34" t="s">
        <v>183</v>
      </c>
      <c r="AJ56" s="33" t="s">
        <v>183</v>
      </c>
      <c r="AK56" s="34" t="s">
        <v>183</v>
      </c>
      <c r="AL56" s="34" t="s">
        <v>183</v>
      </c>
      <c r="AM56" s="34" t="s">
        <v>183</v>
      </c>
      <c r="AN56" s="34" t="s">
        <v>183</v>
      </c>
      <c r="AO56" s="33" t="s">
        <v>183</v>
      </c>
      <c r="AP56" s="34" t="s">
        <v>183</v>
      </c>
      <c r="AQ56" s="34" t="s">
        <v>183</v>
      </c>
      <c r="AR56" s="34" t="s">
        <v>183</v>
      </c>
      <c r="AS56" s="34" t="s">
        <v>183</v>
      </c>
      <c r="AT56" s="33" t="s">
        <v>183</v>
      </c>
      <c r="AU56" s="34" t="s">
        <v>183</v>
      </c>
      <c r="AV56" s="34" t="s">
        <v>183</v>
      </c>
      <c r="AW56" s="34" t="s">
        <v>183</v>
      </c>
      <c r="AX56" s="34" t="s">
        <v>183</v>
      </c>
      <c r="AY56" s="33" t="s">
        <v>183</v>
      </c>
      <c r="AZ56" s="34" t="s">
        <v>183</v>
      </c>
      <c r="BA56" s="34" t="s">
        <v>183</v>
      </c>
      <c r="BB56" s="34" t="s">
        <v>183</v>
      </c>
      <c r="BC56" s="34" t="s">
        <v>183</v>
      </c>
      <c r="BD56" s="36" t="s">
        <v>183</v>
      </c>
      <c r="BE56" s="42">
        <v>34.693953721</v>
      </c>
      <c r="BF56" s="42">
        <v>34.329214129974858</v>
      </c>
      <c r="BG56" s="43">
        <v>34.412921404946282</v>
      </c>
      <c r="BH56" s="43">
        <v>34.693953721</v>
      </c>
      <c r="BI56" s="34">
        <v>35.253188526560891</v>
      </c>
      <c r="BJ56" s="34">
        <v>35.342868516824737</v>
      </c>
      <c r="BK56" s="33">
        <v>36.291926766124881</v>
      </c>
      <c r="BL56" s="34">
        <v>37.096476406352252</v>
      </c>
      <c r="BM56" s="34">
        <v>37.901026046579616</v>
      </c>
      <c r="BN56" s="34">
        <v>38.705575686806981</v>
      </c>
      <c r="BO56" s="34">
        <v>39.510125327034352</v>
      </c>
      <c r="BP56" s="33">
        <v>40.314674967261716</v>
      </c>
      <c r="BQ56" s="34">
        <v>40.317606066746919</v>
      </c>
      <c r="BR56" s="34">
        <v>40.320537166232128</v>
      </c>
      <c r="BS56" s="34">
        <v>40.323468265717331</v>
      </c>
      <c r="BT56" s="34">
        <v>40.326399365202533</v>
      </c>
      <c r="BU56" s="33">
        <v>40.329330464687736</v>
      </c>
      <c r="BV56" s="34">
        <v>40.262026487049589</v>
      </c>
      <c r="BW56" s="34">
        <v>40.194722509411442</v>
      </c>
      <c r="BX56" s="34">
        <v>40.127418531773294</v>
      </c>
      <c r="BY56" s="34">
        <v>40.060114554135147</v>
      </c>
      <c r="BZ56" s="33">
        <v>39.992810576497</v>
      </c>
      <c r="CA56" s="34">
        <v>39.919895998985382</v>
      </c>
      <c r="CB56" s="34">
        <v>39.846981421473757</v>
      </c>
      <c r="CC56" s="34">
        <v>39.774066843962139</v>
      </c>
      <c r="CD56" s="34">
        <v>39.701152266450514</v>
      </c>
      <c r="CE56" s="36">
        <v>39.628237688938889</v>
      </c>
      <c r="CF56" s="42" t="s">
        <v>183</v>
      </c>
      <c r="CG56" s="42" t="s">
        <v>183</v>
      </c>
      <c r="CH56" s="43" t="s">
        <v>183</v>
      </c>
      <c r="CI56" s="43" t="s">
        <v>183</v>
      </c>
      <c r="CJ56" s="34" t="s">
        <v>183</v>
      </c>
      <c r="CK56" s="34" t="s">
        <v>183</v>
      </c>
      <c r="CL56" s="33" t="s">
        <v>183</v>
      </c>
      <c r="CM56" s="34" t="s">
        <v>183</v>
      </c>
      <c r="CN56" s="34" t="s">
        <v>183</v>
      </c>
      <c r="CO56" s="34" t="s">
        <v>183</v>
      </c>
      <c r="CP56" s="34" t="s">
        <v>183</v>
      </c>
      <c r="CQ56" s="33" t="s">
        <v>183</v>
      </c>
      <c r="CR56" s="34" t="s">
        <v>183</v>
      </c>
      <c r="CS56" s="34" t="s">
        <v>183</v>
      </c>
      <c r="CT56" s="34" t="s">
        <v>183</v>
      </c>
      <c r="CU56" s="34" t="s">
        <v>183</v>
      </c>
      <c r="CV56" s="33" t="s">
        <v>183</v>
      </c>
      <c r="CW56" s="34" t="s">
        <v>183</v>
      </c>
      <c r="CX56" s="34" t="s">
        <v>183</v>
      </c>
      <c r="CY56" s="34" t="s">
        <v>183</v>
      </c>
      <c r="CZ56" s="34" t="s">
        <v>183</v>
      </c>
      <c r="DA56" s="33" t="s">
        <v>183</v>
      </c>
      <c r="DB56" s="34" t="s">
        <v>183</v>
      </c>
      <c r="DC56" s="34" t="s">
        <v>183</v>
      </c>
      <c r="DD56" s="34" t="s">
        <v>183</v>
      </c>
      <c r="DE56" s="34" t="s">
        <v>183</v>
      </c>
      <c r="DF56" s="50" t="s">
        <v>183</v>
      </c>
      <c r="DG56" s="33" t="s">
        <v>183</v>
      </c>
      <c r="DH56" s="33" t="s">
        <v>183</v>
      </c>
      <c r="DI56" s="34" t="s">
        <v>183</v>
      </c>
      <c r="DJ56" s="34" t="s">
        <v>183</v>
      </c>
      <c r="DK56" s="34" t="s">
        <v>183</v>
      </c>
      <c r="DL56" s="34" t="s">
        <v>183</v>
      </c>
      <c r="DM56" s="33" t="s">
        <v>183</v>
      </c>
      <c r="DN56" s="34" t="s">
        <v>183</v>
      </c>
      <c r="DO56" s="34" t="s">
        <v>183</v>
      </c>
      <c r="DP56" s="34" t="s">
        <v>183</v>
      </c>
      <c r="DQ56" s="34" t="s">
        <v>183</v>
      </c>
      <c r="DR56" s="33" t="s">
        <v>183</v>
      </c>
      <c r="DS56" s="34" t="s">
        <v>183</v>
      </c>
      <c r="DT56" s="34" t="s">
        <v>183</v>
      </c>
      <c r="DU56" s="34" t="s">
        <v>183</v>
      </c>
      <c r="DV56" s="34" t="s">
        <v>183</v>
      </c>
      <c r="DW56" s="33" t="s">
        <v>183</v>
      </c>
      <c r="DX56" s="34" t="s">
        <v>183</v>
      </c>
      <c r="DY56" s="34" t="s">
        <v>183</v>
      </c>
      <c r="DZ56" s="34" t="s">
        <v>183</v>
      </c>
      <c r="EA56" s="34" t="s">
        <v>183</v>
      </c>
      <c r="EB56" s="33" t="s">
        <v>183</v>
      </c>
      <c r="EC56" s="34" t="s">
        <v>183</v>
      </c>
      <c r="ED56" s="34" t="s">
        <v>183</v>
      </c>
      <c r="EE56" s="34" t="s">
        <v>183</v>
      </c>
      <c r="EF56" s="34" t="s">
        <v>183</v>
      </c>
      <c r="EG56" s="36" t="s">
        <v>183</v>
      </c>
      <c r="EH56" s="42" t="s">
        <v>183</v>
      </c>
      <c r="EI56" s="42" t="s">
        <v>183</v>
      </c>
      <c r="EJ56" s="43" t="s">
        <v>183</v>
      </c>
      <c r="EK56" s="43" t="s">
        <v>183</v>
      </c>
      <c r="EL56" s="34" t="s">
        <v>183</v>
      </c>
      <c r="EM56" s="34" t="s">
        <v>183</v>
      </c>
      <c r="EN56" s="33" t="s">
        <v>183</v>
      </c>
      <c r="EO56" s="34" t="s">
        <v>183</v>
      </c>
      <c r="EP56" s="34" t="s">
        <v>183</v>
      </c>
      <c r="EQ56" s="34" t="s">
        <v>183</v>
      </c>
      <c r="ER56" s="34" t="s">
        <v>183</v>
      </c>
      <c r="ES56" s="33" t="s">
        <v>183</v>
      </c>
      <c r="ET56" s="34" t="s">
        <v>183</v>
      </c>
      <c r="EU56" s="34" t="s">
        <v>183</v>
      </c>
      <c r="EV56" s="34" t="s">
        <v>183</v>
      </c>
      <c r="EW56" s="34" t="s">
        <v>183</v>
      </c>
      <c r="EX56" s="33" t="s">
        <v>183</v>
      </c>
      <c r="EY56" s="34" t="s">
        <v>183</v>
      </c>
      <c r="EZ56" s="34" t="s">
        <v>183</v>
      </c>
      <c r="FA56" s="34" t="s">
        <v>183</v>
      </c>
      <c r="FB56" s="34" t="s">
        <v>183</v>
      </c>
      <c r="FC56" s="33" t="s">
        <v>183</v>
      </c>
      <c r="FD56" s="34" t="s">
        <v>183</v>
      </c>
      <c r="FE56" s="34" t="s">
        <v>183</v>
      </c>
      <c r="FF56" s="34" t="s">
        <v>183</v>
      </c>
      <c r="FG56" s="34" t="s">
        <v>183</v>
      </c>
      <c r="FH56" s="36" t="s">
        <v>183</v>
      </c>
      <c r="FI56" s="33" t="s">
        <v>183</v>
      </c>
      <c r="FJ56" s="33" t="s">
        <v>183</v>
      </c>
      <c r="FK56" s="34" t="s">
        <v>183</v>
      </c>
      <c r="FL56" s="34" t="s">
        <v>183</v>
      </c>
      <c r="FM56" s="34" t="s">
        <v>183</v>
      </c>
      <c r="FN56" s="34" t="s">
        <v>183</v>
      </c>
      <c r="FO56" s="33" t="s">
        <v>183</v>
      </c>
      <c r="FP56" s="34" t="s">
        <v>183</v>
      </c>
      <c r="FQ56" s="34" t="s">
        <v>183</v>
      </c>
      <c r="FR56" s="34" t="s">
        <v>183</v>
      </c>
      <c r="FS56" s="34" t="s">
        <v>183</v>
      </c>
      <c r="FT56" s="33" t="s">
        <v>183</v>
      </c>
      <c r="FU56" s="34" t="s">
        <v>183</v>
      </c>
      <c r="FV56" s="34" t="s">
        <v>183</v>
      </c>
      <c r="FW56" s="34" t="s">
        <v>183</v>
      </c>
      <c r="FX56" s="34" t="s">
        <v>183</v>
      </c>
      <c r="FY56" s="33" t="s">
        <v>183</v>
      </c>
      <c r="FZ56" s="34" t="s">
        <v>183</v>
      </c>
      <c r="GA56" s="34" t="s">
        <v>183</v>
      </c>
      <c r="GB56" s="34" t="s">
        <v>183</v>
      </c>
      <c r="GC56" s="34" t="s">
        <v>183</v>
      </c>
      <c r="GD56" s="33" t="s">
        <v>183</v>
      </c>
      <c r="GE56" s="34" t="s">
        <v>183</v>
      </c>
      <c r="GF56" s="34" t="s">
        <v>183</v>
      </c>
      <c r="GG56" s="34" t="s">
        <v>183</v>
      </c>
      <c r="GH56" s="34" t="s">
        <v>183</v>
      </c>
      <c r="GI56" s="36" t="s">
        <v>183</v>
      </c>
      <c r="GJ56" s="42">
        <v>867.34884302499995</v>
      </c>
      <c r="GK56" s="42">
        <v>858.23035324937155</v>
      </c>
      <c r="GL56" s="43">
        <v>860.32303512365695</v>
      </c>
      <c r="GM56" s="43">
        <v>867.34884302499995</v>
      </c>
      <c r="GN56" s="34">
        <v>881.32971316402222</v>
      </c>
      <c r="GO56" s="34">
        <v>883.57171292061844</v>
      </c>
      <c r="GP56" s="33">
        <v>907.29816915312199</v>
      </c>
      <c r="GQ56" s="34">
        <v>927.41191015880634</v>
      </c>
      <c r="GR56" s="34">
        <v>947.52565116449045</v>
      </c>
      <c r="GS56" s="34">
        <v>967.63939217017446</v>
      </c>
      <c r="GT56" s="34">
        <v>987.75313317585881</v>
      </c>
      <c r="GU56" s="33">
        <v>1007.8668741815429</v>
      </c>
      <c r="GV56" s="34">
        <v>1007.940151668673</v>
      </c>
      <c r="GW56" s="34">
        <v>1008.0134291558032</v>
      </c>
      <c r="GX56" s="34">
        <v>1008.0867066429332</v>
      </c>
      <c r="GY56" s="34">
        <v>1008.1599841300633</v>
      </c>
      <c r="GZ56" s="33">
        <v>1008.2332616171934</v>
      </c>
      <c r="HA56" s="34">
        <v>1006.5506621762397</v>
      </c>
      <c r="HB56" s="34">
        <v>1004.868062735286</v>
      </c>
      <c r="HC56" s="34">
        <v>1003.1854632943324</v>
      </c>
      <c r="HD56" s="34">
        <v>1001.5028638533787</v>
      </c>
      <c r="HE56" s="33">
        <v>999.82026441242499</v>
      </c>
      <c r="HF56" s="34">
        <v>997.9973999746345</v>
      </c>
      <c r="HG56" s="34">
        <v>996.1745355368439</v>
      </c>
      <c r="HH56" s="34">
        <v>994.35167109905342</v>
      </c>
      <c r="HI56" s="34">
        <v>992.52880666126282</v>
      </c>
      <c r="HJ56" s="36">
        <v>990.70594222347222</v>
      </c>
      <c r="HK56" s="42" t="s">
        <v>31</v>
      </c>
      <c r="HL56" s="42" t="s">
        <v>31</v>
      </c>
      <c r="HM56" s="43" t="s">
        <v>31</v>
      </c>
      <c r="HN56" s="43" t="s">
        <v>31</v>
      </c>
      <c r="HO56" s="34" t="s">
        <v>31</v>
      </c>
      <c r="HP56" s="34" t="s">
        <v>31</v>
      </c>
      <c r="HQ56" s="33" t="s">
        <v>31</v>
      </c>
      <c r="HR56" s="34" t="s">
        <v>31</v>
      </c>
      <c r="HS56" s="34" t="s">
        <v>31</v>
      </c>
      <c r="HT56" s="34" t="s">
        <v>31</v>
      </c>
      <c r="HU56" s="34" t="s">
        <v>31</v>
      </c>
      <c r="HV56" s="33" t="s">
        <v>31</v>
      </c>
      <c r="HW56" s="34" t="s">
        <v>31</v>
      </c>
      <c r="HX56" s="34" t="s">
        <v>31</v>
      </c>
      <c r="HY56" s="34" t="s">
        <v>31</v>
      </c>
      <c r="HZ56" s="34" t="s">
        <v>31</v>
      </c>
      <c r="IA56" s="33" t="s">
        <v>31</v>
      </c>
      <c r="IB56" s="34" t="s">
        <v>31</v>
      </c>
      <c r="IC56" s="34" t="s">
        <v>31</v>
      </c>
      <c r="ID56" s="34" t="s">
        <v>31</v>
      </c>
      <c r="IE56" s="34" t="s">
        <v>31</v>
      </c>
      <c r="IF56" s="33" t="s">
        <v>31</v>
      </c>
      <c r="IG56" s="34" t="s">
        <v>31</v>
      </c>
      <c r="IH56" s="34" t="s">
        <v>31</v>
      </c>
      <c r="II56" s="34" t="s">
        <v>31</v>
      </c>
      <c r="IJ56" s="34" t="s">
        <v>31</v>
      </c>
      <c r="IK56" s="36" t="s">
        <v>31</v>
      </c>
      <c r="IL56" s="42">
        <f>GJ56</f>
        <v>867.34884302499995</v>
      </c>
      <c r="IM56" s="42">
        <f t="shared" si="212"/>
        <v>858.23035324937155</v>
      </c>
      <c r="IN56" s="43">
        <f t="shared" si="212"/>
        <v>860.32303512365695</v>
      </c>
      <c r="IO56" s="43">
        <f t="shared" si="212"/>
        <v>867.34884302499995</v>
      </c>
      <c r="IP56" s="34">
        <f t="shared" si="212"/>
        <v>881.32971316402222</v>
      </c>
      <c r="IQ56" s="34">
        <f t="shared" si="212"/>
        <v>883.57171292061844</v>
      </c>
      <c r="IR56" s="33">
        <f t="shared" si="212"/>
        <v>907.29816915312199</v>
      </c>
      <c r="IS56" s="34">
        <f t="shared" ref="IS56:IS65" si="220">GQ56</f>
        <v>927.41191015880634</v>
      </c>
      <c r="IT56" s="34">
        <f t="shared" si="213"/>
        <v>947.52565116449045</v>
      </c>
      <c r="IU56" s="34">
        <f t="shared" si="214"/>
        <v>967.63939217017446</v>
      </c>
      <c r="IV56" s="34">
        <f t="shared" si="215"/>
        <v>987.75313317585881</v>
      </c>
      <c r="IW56" s="33">
        <f t="shared" si="216"/>
        <v>1007.8668741815429</v>
      </c>
      <c r="IX56" s="34">
        <f t="shared" si="216"/>
        <v>1007.940151668673</v>
      </c>
      <c r="IY56" s="34">
        <f t="shared" si="217"/>
        <v>1008.0134291558032</v>
      </c>
      <c r="IZ56" s="34">
        <f t="shared" si="218"/>
        <v>1008.0867066429332</v>
      </c>
      <c r="JA56" s="34">
        <f t="shared" si="219"/>
        <v>1008.1599841300633</v>
      </c>
      <c r="JB56" s="42">
        <f t="shared" si="206"/>
        <v>1008.2332616171934</v>
      </c>
      <c r="JC56" s="34">
        <f t="shared" si="206"/>
        <v>1006.5506621762397</v>
      </c>
      <c r="JD56" s="34">
        <f t="shared" si="206"/>
        <v>1004.868062735286</v>
      </c>
      <c r="JE56" s="34">
        <f t="shared" si="206"/>
        <v>1003.1854632943324</v>
      </c>
      <c r="JF56" s="34">
        <f t="shared" si="206"/>
        <v>1001.5028638533787</v>
      </c>
      <c r="JG56" s="42">
        <f t="shared" si="206"/>
        <v>999.82026441242499</v>
      </c>
      <c r="JH56" s="34">
        <f t="shared" si="206"/>
        <v>997.9973999746345</v>
      </c>
      <c r="JI56" s="34">
        <f t="shared" si="206"/>
        <v>996.1745355368439</v>
      </c>
      <c r="JJ56" s="34">
        <f t="shared" si="206"/>
        <v>994.35167109905342</v>
      </c>
      <c r="JK56" s="34">
        <f t="shared" si="206"/>
        <v>992.52880666126282</v>
      </c>
      <c r="JL56" s="36">
        <f t="shared" si="206"/>
        <v>990.70594222347222</v>
      </c>
    </row>
    <row r="57" spans="1:272" outlineLevel="1" x14ac:dyDescent="0.25">
      <c r="A57" s="46" t="s">
        <v>139</v>
      </c>
      <c r="B57" s="5" t="s">
        <v>13</v>
      </c>
      <c r="C57" s="42" t="s">
        <v>183</v>
      </c>
      <c r="D57" s="42" t="s">
        <v>183</v>
      </c>
      <c r="E57" s="43" t="s">
        <v>183</v>
      </c>
      <c r="F57" s="43" t="s">
        <v>183</v>
      </c>
      <c r="G57" s="34" t="s">
        <v>183</v>
      </c>
      <c r="H57" s="34" t="s">
        <v>183</v>
      </c>
      <c r="I57" s="33" t="s">
        <v>183</v>
      </c>
      <c r="J57" s="34" t="s">
        <v>183</v>
      </c>
      <c r="K57" s="34" t="s">
        <v>183</v>
      </c>
      <c r="L57" s="34" t="s">
        <v>183</v>
      </c>
      <c r="M57" s="34" t="s">
        <v>183</v>
      </c>
      <c r="N57" s="33" t="s">
        <v>183</v>
      </c>
      <c r="O57" s="34" t="s">
        <v>183</v>
      </c>
      <c r="P57" s="34" t="s">
        <v>183</v>
      </c>
      <c r="Q57" s="34" t="s">
        <v>183</v>
      </c>
      <c r="R57" s="34" t="s">
        <v>183</v>
      </c>
      <c r="S57" s="33" t="s">
        <v>183</v>
      </c>
      <c r="T57" s="34" t="s">
        <v>183</v>
      </c>
      <c r="U57" s="34" t="s">
        <v>183</v>
      </c>
      <c r="V57" s="34" t="s">
        <v>183</v>
      </c>
      <c r="W57" s="34" t="s">
        <v>183</v>
      </c>
      <c r="X57" s="33" t="s">
        <v>183</v>
      </c>
      <c r="Y57" s="34" t="s">
        <v>183</v>
      </c>
      <c r="Z57" s="34" t="s">
        <v>183</v>
      </c>
      <c r="AA57" s="34" t="s">
        <v>183</v>
      </c>
      <c r="AB57" s="34" t="s">
        <v>183</v>
      </c>
      <c r="AC57" s="36" t="s">
        <v>183</v>
      </c>
      <c r="AD57" s="42">
        <v>0.29053179374900001</v>
      </c>
      <c r="AE57" s="42">
        <v>0.30319123776915002</v>
      </c>
      <c r="AF57" s="43">
        <v>0.29560068602113998</v>
      </c>
      <c r="AG57" s="43">
        <v>0.29053179374900001</v>
      </c>
      <c r="AH57" s="34">
        <v>0.30866143660290635</v>
      </c>
      <c r="AI57" s="34">
        <v>0.30453520907156084</v>
      </c>
      <c r="AJ57" s="33">
        <v>0.30568226957026245</v>
      </c>
      <c r="AK57" s="34">
        <v>0.30842844582975654</v>
      </c>
      <c r="AL57" s="34">
        <v>0.31117462208925056</v>
      </c>
      <c r="AM57" s="34">
        <v>0.31392079834874465</v>
      </c>
      <c r="AN57" s="34">
        <v>0.31666697460823867</v>
      </c>
      <c r="AO57" s="33">
        <v>0.3194131508677327</v>
      </c>
      <c r="AP57" s="34">
        <v>0.31895419782238182</v>
      </c>
      <c r="AQ57" s="34">
        <v>0.31849524477703089</v>
      </c>
      <c r="AR57" s="34">
        <v>0.31803629173168002</v>
      </c>
      <c r="AS57" s="34">
        <v>0.31757733868632915</v>
      </c>
      <c r="AT57" s="33">
        <v>0.31711838564097833</v>
      </c>
      <c r="AU57" s="34">
        <v>0.31654997411939229</v>
      </c>
      <c r="AV57" s="34">
        <v>0.3159815625978063</v>
      </c>
      <c r="AW57" s="34">
        <v>0.31541315107622026</v>
      </c>
      <c r="AX57" s="34">
        <v>0.31484473955463427</v>
      </c>
      <c r="AY57" s="33">
        <v>0.31427632803304828</v>
      </c>
      <c r="AZ57" s="34">
        <v>0.3137127850911981</v>
      </c>
      <c r="BA57" s="34">
        <v>0.31314924214934797</v>
      </c>
      <c r="BB57" s="34">
        <v>0.31258569920749779</v>
      </c>
      <c r="BC57" s="34">
        <v>0.31202215626564761</v>
      </c>
      <c r="BD57" s="36">
        <v>0.31145861332379743</v>
      </c>
      <c r="BE57" s="42">
        <v>4.062938349615</v>
      </c>
      <c r="BF57" s="42">
        <v>4.0456257287717898</v>
      </c>
      <c r="BG57" s="43">
        <v>4.0477777910435302</v>
      </c>
      <c r="BH57" s="43">
        <v>4.062938349615</v>
      </c>
      <c r="BI57" s="34">
        <v>4.1320339819911265</v>
      </c>
      <c r="BJ57" s="34">
        <v>4.1524782990065496</v>
      </c>
      <c r="BK57" s="33">
        <v>4.5488259688382984</v>
      </c>
      <c r="BL57" s="34">
        <v>4.7150645553533446</v>
      </c>
      <c r="BM57" s="34">
        <v>4.8813031418683916</v>
      </c>
      <c r="BN57" s="34">
        <v>5.0475417283834378</v>
      </c>
      <c r="BO57" s="34">
        <v>5.213780314898484</v>
      </c>
      <c r="BP57" s="33">
        <v>5.3800189014135302</v>
      </c>
      <c r="BQ57" s="34">
        <v>5.4160899758096672</v>
      </c>
      <c r="BR57" s="34">
        <v>5.4521610502058042</v>
      </c>
      <c r="BS57" s="34">
        <v>5.4882321246019412</v>
      </c>
      <c r="BT57" s="34">
        <v>5.5243031989980782</v>
      </c>
      <c r="BU57" s="33">
        <v>5.5603742733942152</v>
      </c>
      <c r="BV57" s="34">
        <v>5.594714874088397</v>
      </c>
      <c r="BW57" s="34">
        <v>5.6290554747825778</v>
      </c>
      <c r="BX57" s="34">
        <v>5.6633960754767596</v>
      </c>
      <c r="BY57" s="34">
        <v>5.6977366761709405</v>
      </c>
      <c r="BZ57" s="33">
        <v>5.7320772768651214</v>
      </c>
      <c r="CA57" s="34">
        <v>5.7849355654881434</v>
      </c>
      <c r="CB57" s="34">
        <v>5.8377938541111662</v>
      </c>
      <c r="CC57" s="34">
        <v>5.8906521427341882</v>
      </c>
      <c r="CD57" s="34">
        <v>5.9435104313572102</v>
      </c>
      <c r="CE57" s="36">
        <v>5.9963687199802322</v>
      </c>
      <c r="CF57" s="42" t="s">
        <v>183</v>
      </c>
      <c r="CG57" s="42" t="s">
        <v>183</v>
      </c>
      <c r="CH57" s="43" t="s">
        <v>183</v>
      </c>
      <c r="CI57" s="43" t="s">
        <v>183</v>
      </c>
      <c r="CJ57" s="34" t="s">
        <v>183</v>
      </c>
      <c r="CK57" s="34" t="s">
        <v>183</v>
      </c>
      <c r="CL57" s="33" t="s">
        <v>183</v>
      </c>
      <c r="CM57" s="34" t="s">
        <v>183</v>
      </c>
      <c r="CN57" s="34" t="s">
        <v>183</v>
      </c>
      <c r="CO57" s="34" t="s">
        <v>183</v>
      </c>
      <c r="CP57" s="34" t="s">
        <v>183</v>
      </c>
      <c r="CQ57" s="33" t="s">
        <v>183</v>
      </c>
      <c r="CR57" s="34" t="s">
        <v>183</v>
      </c>
      <c r="CS57" s="34" t="s">
        <v>183</v>
      </c>
      <c r="CT57" s="34" t="s">
        <v>183</v>
      </c>
      <c r="CU57" s="34" t="s">
        <v>183</v>
      </c>
      <c r="CV57" s="33" t="s">
        <v>183</v>
      </c>
      <c r="CW57" s="34" t="s">
        <v>183</v>
      </c>
      <c r="CX57" s="34" t="s">
        <v>183</v>
      </c>
      <c r="CY57" s="34" t="s">
        <v>183</v>
      </c>
      <c r="CZ57" s="34" t="s">
        <v>183</v>
      </c>
      <c r="DA57" s="33" t="s">
        <v>183</v>
      </c>
      <c r="DB57" s="34" t="s">
        <v>183</v>
      </c>
      <c r="DC57" s="34" t="s">
        <v>183</v>
      </c>
      <c r="DD57" s="34" t="s">
        <v>183</v>
      </c>
      <c r="DE57" s="34" t="s">
        <v>183</v>
      </c>
      <c r="DF57" s="50" t="s">
        <v>183</v>
      </c>
      <c r="DG57" s="33" t="s">
        <v>183</v>
      </c>
      <c r="DH57" s="33" t="s">
        <v>183</v>
      </c>
      <c r="DI57" s="34" t="s">
        <v>183</v>
      </c>
      <c r="DJ57" s="34" t="s">
        <v>183</v>
      </c>
      <c r="DK57" s="34" t="s">
        <v>183</v>
      </c>
      <c r="DL57" s="34" t="s">
        <v>183</v>
      </c>
      <c r="DM57" s="33" t="s">
        <v>183</v>
      </c>
      <c r="DN57" s="34" t="s">
        <v>183</v>
      </c>
      <c r="DO57" s="34" t="s">
        <v>183</v>
      </c>
      <c r="DP57" s="34" t="s">
        <v>183</v>
      </c>
      <c r="DQ57" s="34" t="s">
        <v>183</v>
      </c>
      <c r="DR57" s="33" t="s">
        <v>183</v>
      </c>
      <c r="DS57" s="34" t="s">
        <v>183</v>
      </c>
      <c r="DT57" s="34" t="s">
        <v>183</v>
      </c>
      <c r="DU57" s="34" t="s">
        <v>183</v>
      </c>
      <c r="DV57" s="34" t="s">
        <v>183</v>
      </c>
      <c r="DW57" s="33" t="s">
        <v>183</v>
      </c>
      <c r="DX57" s="34" t="s">
        <v>183</v>
      </c>
      <c r="DY57" s="34" t="s">
        <v>183</v>
      </c>
      <c r="DZ57" s="34" t="s">
        <v>183</v>
      </c>
      <c r="EA57" s="34" t="s">
        <v>183</v>
      </c>
      <c r="EB57" s="33" t="s">
        <v>183</v>
      </c>
      <c r="EC57" s="34" t="s">
        <v>183</v>
      </c>
      <c r="ED57" s="34" t="s">
        <v>183</v>
      </c>
      <c r="EE57" s="34" t="s">
        <v>183</v>
      </c>
      <c r="EF57" s="34" t="s">
        <v>183</v>
      </c>
      <c r="EG57" s="36" t="s">
        <v>183</v>
      </c>
      <c r="EH57" s="42" t="s">
        <v>183</v>
      </c>
      <c r="EI57" s="42" t="s">
        <v>183</v>
      </c>
      <c r="EJ57" s="43" t="s">
        <v>183</v>
      </c>
      <c r="EK57" s="43" t="s">
        <v>183</v>
      </c>
      <c r="EL57" s="34" t="s">
        <v>183</v>
      </c>
      <c r="EM57" s="34" t="s">
        <v>183</v>
      </c>
      <c r="EN57" s="33" t="s">
        <v>183</v>
      </c>
      <c r="EO57" s="34" t="s">
        <v>183</v>
      </c>
      <c r="EP57" s="34" t="s">
        <v>183</v>
      </c>
      <c r="EQ57" s="34" t="s">
        <v>183</v>
      </c>
      <c r="ER57" s="34" t="s">
        <v>183</v>
      </c>
      <c r="ES57" s="33" t="s">
        <v>183</v>
      </c>
      <c r="ET57" s="34" t="s">
        <v>183</v>
      </c>
      <c r="EU57" s="34" t="s">
        <v>183</v>
      </c>
      <c r="EV57" s="34" t="s">
        <v>183</v>
      </c>
      <c r="EW57" s="34" t="s">
        <v>183</v>
      </c>
      <c r="EX57" s="33" t="s">
        <v>183</v>
      </c>
      <c r="EY57" s="34" t="s">
        <v>183</v>
      </c>
      <c r="EZ57" s="34" t="s">
        <v>183</v>
      </c>
      <c r="FA57" s="34" t="s">
        <v>183</v>
      </c>
      <c r="FB57" s="34" t="s">
        <v>183</v>
      </c>
      <c r="FC57" s="33" t="s">
        <v>183</v>
      </c>
      <c r="FD57" s="34" t="s">
        <v>183</v>
      </c>
      <c r="FE57" s="34" t="s">
        <v>183</v>
      </c>
      <c r="FF57" s="34" t="s">
        <v>183</v>
      </c>
      <c r="FG57" s="34" t="s">
        <v>183</v>
      </c>
      <c r="FH57" s="36" t="s">
        <v>183</v>
      </c>
      <c r="FI57" s="33" t="s">
        <v>183</v>
      </c>
      <c r="FJ57" s="33" t="s">
        <v>183</v>
      </c>
      <c r="FK57" s="34" t="s">
        <v>183</v>
      </c>
      <c r="FL57" s="34" t="s">
        <v>183</v>
      </c>
      <c r="FM57" s="34" t="s">
        <v>183</v>
      </c>
      <c r="FN57" s="34" t="s">
        <v>183</v>
      </c>
      <c r="FO57" s="33" t="s">
        <v>183</v>
      </c>
      <c r="FP57" s="34" t="s">
        <v>183</v>
      </c>
      <c r="FQ57" s="34" t="s">
        <v>183</v>
      </c>
      <c r="FR57" s="34" t="s">
        <v>183</v>
      </c>
      <c r="FS57" s="34" t="s">
        <v>183</v>
      </c>
      <c r="FT57" s="33" t="s">
        <v>183</v>
      </c>
      <c r="FU57" s="34" t="s">
        <v>183</v>
      </c>
      <c r="FV57" s="34" t="s">
        <v>183</v>
      </c>
      <c r="FW57" s="34" t="s">
        <v>183</v>
      </c>
      <c r="FX57" s="34" t="s">
        <v>183</v>
      </c>
      <c r="FY57" s="33" t="s">
        <v>183</v>
      </c>
      <c r="FZ57" s="34" t="s">
        <v>183</v>
      </c>
      <c r="GA57" s="34" t="s">
        <v>183</v>
      </c>
      <c r="GB57" s="34" t="s">
        <v>183</v>
      </c>
      <c r="GC57" s="34" t="s">
        <v>183</v>
      </c>
      <c r="GD57" s="33" t="s">
        <v>183</v>
      </c>
      <c r="GE57" s="34" t="s">
        <v>183</v>
      </c>
      <c r="GF57" s="34" t="s">
        <v>183</v>
      </c>
      <c r="GG57" s="34" t="s">
        <v>183</v>
      </c>
      <c r="GH57" s="34" t="s">
        <v>183</v>
      </c>
      <c r="GI57" s="36" t="s">
        <v>183</v>
      </c>
      <c r="GJ57" s="42">
        <v>188.151933277577</v>
      </c>
      <c r="GK57" s="42">
        <v>191.49163207450144</v>
      </c>
      <c r="GL57" s="43">
        <v>189.28344921038797</v>
      </c>
      <c r="GM57" s="43">
        <v>188.151933277577</v>
      </c>
      <c r="GN57" s="34">
        <v>195.28195765744425</v>
      </c>
      <c r="GO57" s="34">
        <v>194.56344977848886</v>
      </c>
      <c r="GP57" s="33">
        <v>204.81396555289567</v>
      </c>
      <c r="GQ57" s="34">
        <v>209.78829074110106</v>
      </c>
      <c r="GR57" s="34">
        <v>214.76261592930643</v>
      </c>
      <c r="GS57" s="34">
        <v>219.73694111751183</v>
      </c>
      <c r="GT57" s="34">
        <v>224.71126630571723</v>
      </c>
      <c r="GU57" s="33">
        <v>229.68559149392257</v>
      </c>
      <c r="GV57" s="34">
        <v>230.45060034631146</v>
      </c>
      <c r="GW57" s="34">
        <v>231.21560919870032</v>
      </c>
      <c r="GX57" s="34">
        <v>231.98061805108915</v>
      </c>
      <c r="GY57" s="34">
        <v>232.74562690347804</v>
      </c>
      <c r="GZ57" s="33">
        <v>233.51063575586693</v>
      </c>
      <c r="HA57" s="34">
        <v>234.19976413978884</v>
      </c>
      <c r="HB57" s="34">
        <v>234.88889252371069</v>
      </c>
      <c r="HC57" s="34">
        <v>235.57802090763263</v>
      </c>
      <c r="HD57" s="34">
        <v>236.26714929155452</v>
      </c>
      <c r="HE57" s="33">
        <v>236.95627767547643</v>
      </c>
      <c r="HF57" s="34">
        <v>238.10979909438061</v>
      </c>
      <c r="HG57" s="34">
        <v>239.26332051328487</v>
      </c>
      <c r="HH57" s="34">
        <v>240.41684193218907</v>
      </c>
      <c r="HI57" s="34">
        <v>241.57036335109325</v>
      </c>
      <c r="HJ57" s="36">
        <v>242.72388476999743</v>
      </c>
      <c r="HK57" s="42" t="s">
        <v>31</v>
      </c>
      <c r="HL57" s="42" t="s">
        <v>31</v>
      </c>
      <c r="HM57" s="43" t="s">
        <v>31</v>
      </c>
      <c r="HN57" s="43" t="s">
        <v>31</v>
      </c>
      <c r="HO57" s="34" t="s">
        <v>31</v>
      </c>
      <c r="HP57" s="34" t="s">
        <v>31</v>
      </c>
      <c r="HQ57" s="33" t="s">
        <v>31</v>
      </c>
      <c r="HR57" s="34" t="s">
        <v>31</v>
      </c>
      <c r="HS57" s="34" t="s">
        <v>31</v>
      </c>
      <c r="HT57" s="34" t="s">
        <v>31</v>
      </c>
      <c r="HU57" s="34" t="s">
        <v>31</v>
      </c>
      <c r="HV57" s="33" t="s">
        <v>31</v>
      </c>
      <c r="HW57" s="34" t="s">
        <v>31</v>
      </c>
      <c r="HX57" s="34" t="s">
        <v>31</v>
      </c>
      <c r="HY57" s="34" t="s">
        <v>31</v>
      </c>
      <c r="HZ57" s="34" t="s">
        <v>31</v>
      </c>
      <c r="IA57" s="33" t="s">
        <v>31</v>
      </c>
      <c r="IB57" s="34" t="s">
        <v>31</v>
      </c>
      <c r="IC57" s="34" t="s">
        <v>31</v>
      </c>
      <c r="ID57" s="34" t="s">
        <v>31</v>
      </c>
      <c r="IE57" s="34" t="s">
        <v>31</v>
      </c>
      <c r="IF57" s="33" t="s">
        <v>31</v>
      </c>
      <c r="IG57" s="34" t="s">
        <v>31</v>
      </c>
      <c r="IH57" s="34" t="s">
        <v>31</v>
      </c>
      <c r="II57" s="34" t="s">
        <v>31</v>
      </c>
      <c r="IJ57" s="34" t="s">
        <v>31</v>
      </c>
      <c r="IK57" s="36" t="s">
        <v>31</v>
      </c>
      <c r="IL57" s="42">
        <f>GJ57</f>
        <v>188.151933277577</v>
      </c>
      <c r="IM57" s="42">
        <f t="shared" si="212"/>
        <v>191.49163207450144</v>
      </c>
      <c r="IN57" s="43">
        <f t="shared" si="212"/>
        <v>189.28344921038797</v>
      </c>
      <c r="IO57" s="43">
        <f t="shared" si="212"/>
        <v>188.151933277577</v>
      </c>
      <c r="IP57" s="34">
        <f t="shared" si="212"/>
        <v>195.28195765744425</v>
      </c>
      <c r="IQ57" s="34">
        <f t="shared" si="212"/>
        <v>194.56344977848886</v>
      </c>
      <c r="IR57" s="33">
        <f t="shared" si="212"/>
        <v>204.81396555289567</v>
      </c>
      <c r="IS57" s="34">
        <f t="shared" si="220"/>
        <v>209.78829074110106</v>
      </c>
      <c r="IT57" s="34">
        <f t="shared" si="213"/>
        <v>214.76261592930643</v>
      </c>
      <c r="IU57" s="34">
        <f t="shared" si="214"/>
        <v>219.73694111751183</v>
      </c>
      <c r="IV57" s="34">
        <f t="shared" si="215"/>
        <v>224.71126630571723</v>
      </c>
      <c r="IW57" s="33">
        <f t="shared" si="216"/>
        <v>229.68559149392257</v>
      </c>
      <c r="IX57" s="34">
        <f t="shared" si="216"/>
        <v>230.45060034631146</v>
      </c>
      <c r="IY57" s="34">
        <f t="shared" si="217"/>
        <v>231.21560919870032</v>
      </c>
      <c r="IZ57" s="34">
        <f t="shared" si="218"/>
        <v>231.98061805108915</v>
      </c>
      <c r="JA57" s="34">
        <f t="shared" si="219"/>
        <v>232.74562690347804</v>
      </c>
      <c r="JB57" s="42">
        <f t="shared" si="206"/>
        <v>233.51063575586693</v>
      </c>
      <c r="JC57" s="34">
        <f t="shared" si="206"/>
        <v>234.19976413978884</v>
      </c>
      <c r="JD57" s="34">
        <f t="shared" si="206"/>
        <v>234.88889252371069</v>
      </c>
      <c r="JE57" s="34">
        <f t="shared" si="206"/>
        <v>235.57802090763263</v>
      </c>
      <c r="JF57" s="34">
        <f t="shared" si="206"/>
        <v>236.26714929155452</v>
      </c>
      <c r="JG57" s="42">
        <f t="shared" si="206"/>
        <v>236.95627767547643</v>
      </c>
      <c r="JH57" s="34">
        <f t="shared" si="206"/>
        <v>238.10979909438061</v>
      </c>
      <c r="JI57" s="34">
        <f t="shared" si="206"/>
        <v>239.26332051328487</v>
      </c>
      <c r="JJ57" s="34">
        <f t="shared" si="206"/>
        <v>240.41684193218907</v>
      </c>
      <c r="JK57" s="34">
        <f t="shared" si="206"/>
        <v>241.57036335109325</v>
      </c>
      <c r="JL57" s="36">
        <f t="shared" si="206"/>
        <v>242.72388476999743</v>
      </c>
    </row>
    <row r="58" spans="1:272" outlineLevel="1" x14ac:dyDescent="0.25">
      <c r="A58" s="46" t="s">
        <v>140</v>
      </c>
      <c r="B58" s="5" t="s">
        <v>13</v>
      </c>
      <c r="C58" s="42" t="s">
        <v>31</v>
      </c>
      <c r="D58" s="42" t="s">
        <v>31</v>
      </c>
      <c r="E58" s="43" t="s">
        <v>31</v>
      </c>
      <c r="F58" s="43" t="s">
        <v>31</v>
      </c>
      <c r="G58" s="34" t="s">
        <v>31</v>
      </c>
      <c r="H58" s="34" t="s">
        <v>31</v>
      </c>
      <c r="I58" s="33" t="s">
        <v>31</v>
      </c>
      <c r="J58" s="34" t="s">
        <v>31</v>
      </c>
      <c r="K58" s="34" t="s">
        <v>31</v>
      </c>
      <c r="L58" s="34" t="s">
        <v>31</v>
      </c>
      <c r="M58" s="34" t="s">
        <v>31</v>
      </c>
      <c r="N58" s="33" t="s">
        <v>31</v>
      </c>
      <c r="O58" s="34" t="s">
        <v>31</v>
      </c>
      <c r="P58" s="34" t="s">
        <v>31</v>
      </c>
      <c r="Q58" s="34" t="s">
        <v>31</v>
      </c>
      <c r="R58" s="34" t="s">
        <v>31</v>
      </c>
      <c r="S58" s="33" t="s">
        <v>31</v>
      </c>
      <c r="T58" s="34" t="s">
        <v>31</v>
      </c>
      <c r="U58" s="34" t="s">
        <v>31</v>
      </c>
      <c r="V58" s="34" t="s">
        <v>31</v>
      </c>
      <c r="W58" s="34" t="s">
        <v>31</v>
      </c>
      <c r="X58" s="33" t="s">
        <v>31</v>
      </c>
      <c r="Y58" s="34" t="s">
        <v>31</v>
      </c>
      <c r="Z58" s="34" t="s">
        <v>31</v>
      </c>
      <c r="AA58" s="34" t="s">
        <v>31</v>
      </c>
      <c r="AB58" s="34" t="s">
        <v>31</v>
      </c>
      <c r="AC58" s="36" t="s">
        <v>31</v>
      </c>
      <c r="AD58" s="42" t="s">
        <v>31</v>
      </c>
      <c r="AE58" s="42" t="s">
        <v>31</v>
      </c>
      <c r="AF58" s="43" t="s">
        <v>31</v>
      </c>
      <c r="AG58" s="43" t="s">
        <v>31</v>
      </c>
      <c r="AH58" s="34" t="s">
        <v>31</v>
      </c>
      <c r="AI58" s="34" t="s">
        <v>31</v>
      </c>
      <c r="AJ58" s="33" t="s">
        <v>31</v>
      </c>
      <c r="AK58" s="34" t="s">
        <v>31</v>
      </c>
      <c r="AL58" s="34" t="s">
        <v>31</v>
      </c>
      <c r="AM58" s="34" t="s">
        <v>31</v>
      </c>
      <c r="AN58" s="34" t="s">
        <v>31</v>
      </c>
      <c r="AO58" s="33" t="s">
        <v>31</v>
      </c>
      <c r="AP58" s="34" t="s">
        <v>31</v>
      </c>
      <c r="AQ58" s="34" t="s">
        <v>31</v>
      </c>
      <c r="AR58" s="34" t="s">
        <v>31</v>
      </c>
      <c r="AS58" s="34" t="s">
        <v>31</v>
      </c>
      <c r="AT58" s="33" t="s">
        <v>31</v>
      </c>
      <c r="AU58" s="34" t="s">
        <v>31</v>
      </c>
      <c r="AV58" s="34" t="s">
        <v>31</v>
      </c>
      <c r="AW58" s="34" t="s">
        <v>31</v>
      </c>
      <c r="AX58" s="34" t="s">
        <v>31</v>
      </c>
      <c r="AY58" s="33" t="s">
        <v>31</v>
      </c>
      <c r="AZ58" s="34" t="s">
        <v>31</v>
      </c>
      <c r="BA58" s="34" t="s">
        <v>31</v>
      </c>
      <c r="BB58" s="34" t="s">
        <v>31</v>
      </c>
      <c r="BC58" s="34" t="s">
        <v>31</v>
      </c>
      <c r="BD58" s="36" t="s">
        <v>31</v>
      </c>
      <c r="BE58" s="42" t="s">
        <v>31</v>
      </c>
      <c r="BF58" s="42" t="s">
        <v>31</v>
      </c>
      <c r="BG58" s="43" t="s">
        <v>31</v>
      </c>
      <c r="BH58" s="43" t="s">
        <v>31</v>
      </c>
      <c r="BI58" s="34" t="s">
        <v>31</v>
      </c>
      <c r="BJ58" s="34" t="s">
        <v>31</v>
      </c>
      <c r="BK58" s="33" t="s">
        <v>31</v>
      </c>
      <c r="BL58" s="34" t="s">
        <v>31</v>
      </c>
      <c r="BM58" s="34" t="s">
        <v>31</v>
      </c>
      <c r="BN58" s="34" t="s">
        <v>31</v>
      </c>
      <c r="BO58" s="34" t="s">
        <v>31</v>
      </c>
      <c r="BP58" s="33" t="s">
        <v>31</v>
      </c>
      <c r="BQ58" s="34" t="s">
        <v>31</v>
      </c>
      <c r="BR58" s="34" t="s">
        <v>31</v>
      </c>
      <c r="BS58" s="34" t="s">
        <v>31</v>
      </c>
      <c r="BT58" s="34" t="s">
        <v>31</v>
      </c>
      <c r="BU58" s="33" t="s">
        <v>31</v>
      </c>
      <c r="BV58" s="34" t="s">
        <v>31</v>
      </c>
      <c r="BW58" s="34" t="s">
        <v>31</v>
      </c>
      <c r="BX58" s="34" t="s">
        <v>31</v>
      </c>
      <c r="BY58" s="34" t="s">
        <v>31</v>
      </c>
      <c r="BZ58" s="33" t="s">
        <v>31</v>
      </c>
      <c r="CA58" s="34" t="s">
        <v>31</v>
      </c>
      <c r="CB58" s="34" t="s">
        <v>31</v>
      </c>
      <c r="CC58" s="34" t="s">
        <v>31</v>
      </c>
      <c r="CD58" s="34" t="s">
        <v>31</v>
      </c>
      <c r="CE58" s="36" t="s">
        <v>31</v>
      </c>
      <c r="CF58" s="42" t="s">
        <v>31</v>
      </c>
      <c r="CG58" s="42" t="s">
        <v>31</v>
      </c>
      <c r="CH58" s="43" t="s">
        <v>31</v>
      </c>
      <c r="CI58" s="43" t="s">
        <v>31</v>
      </c>
      <c r="CJ58" s="34" t="s">
        <v>31</v>
      </c>
      <c r="CK58" s="34" t="s">
        <v>31</v>
      </c>
      <c r="CL58" s="33" t="s">
        <v>31</v>
      </c>
      <c r="CM58" s="34" t="s">
        <v>31</v>
      </c>
      <c r="CN58" s="34" t="s">
        <v>31</v>
      </c>
      <c r="CO58" s="34" t="s">
        <v>31</v>
      </c>
      <c r="CP58" s="34" t="s">
        <v>31</v>
      </c>
      <c r="CQ58" s="33" t="s">
        <v>31</v>
      </c>
      <c r="CR58" s="34" t="s">
        <v>31</v>
      </c>
      <c r="CS58" s="34" t="s">
        <v>31</v>
      </c>
      <c r="CT58" s="34" t="s">
        <v>31</v>
      </c>
      <c r="CU58" s="34" t="s">
        <v>31</v>
      </c>
      <c r="CV58" s="33" t="s">
        <v>31</v>
      </c>
      <c r="CW58" s="34" t="s">
        <v>31</v>
      </c>
      <c r="CX58" s="34" t="s">
        <v>31</v>
      </c>
      <c r="CY58" s="34" t="s">
        <v>31</v>
      </c>
      <c r="CZ58" s="34" t="s">
        <v>31</v>
      </c>
      <c r="DA58" s="33" t="s">
        <v>31</v>
      </c>
      <c r="DB58" s="34" t="s">
        <v>31</v>
      </c>
      <c r="DC58" s="34" t="s">
        <v>31</v>
      </c>
      <c r="DD58" s="34" t="s">
        <v>31</v>
      </c>
      <c r="DE58" s="34" t="s">
        <v>31</v>
      </c>
      <c r="DF58" s="50" t="s">
        <v>31</v>
      </c>
      <c r="DG58" s="33" t="s">
        <v>31</v>
      </c>
      <c r="DH58" s="33" t="s">
        <v>31</v>
      </c>
      <c r="DI58" s="34" t="s">
        <v>31</v>
      </c>
      <c r="DJ58" s="34" t="s">
        <v>31</v>
      </c>
      <c r="DK58" s="34" t="s">
        <v>31</v>
      </c>
      <c r="DL58" s="34" t="s">
        <v>31</v>
      </c>
      <c r="DM58" s="33" t="s">
        <v>31</v>
      </c>
      <c r="DN58" s="34" t="s">
        <v>31</v>
      </c>
      <c r="DO58" s="34" t="s">
        <v>31</v>
      </c>
      <c r="DP58" s="34" t="s">
        <v>31</v>
      </c>
      <c r="DQ58" s="34" t="s">
        <v>31</v>
      </c>
      <c r="DR58" s="33" t="s">
        <v>31</v>
      </c>
      <c r="DS58" s="34" t="s">
        <v>31</v>
      </c>
      <c r="DT58" s="34" t="s">
        <v>31</v>
      </c>
      <c r="DU58" s="34" t="s">
        <v>31</v>
      </c>
      <c r="DV58" s="34" t="s">
        <v>31</v>
      </c>
      <c r="DW58" s="33" t="s">
        <v>31</v>
      </c>
      <c r="DX58" s="34" t="s">
        <v>31</v>
      </c>
      <c r="DY58" s="34" t="s">
        <v>31</v>
      </c>
      <c r="DZ58" s="34" t="s">
        <v>31</v>
      </c>
      <c r="EA58" s="34" t="s">
        <v>31</v>
      </c>
      <c r="EB58" s="33" t="s">
        <v>31</v>
      </c>
      <c r="EC58" s="34" t="s">
        <v>31</v>
      </c>
      <c r="ED58" s="34" t="s">
        <v>31</v>
      </c>
      <c r="EE58" s="34" t="s">
        <v>31</v>
      </c>
      <c r="EF58" s="34" t="s">
        <v>31</v>
      </c>
      <c r="EG58" s="36" t="s">
        <v>31</v>
      </c>
      <c r="EH58" s="42" t="s">
        <v>31</v>
      </c>
      <c r="EI58" s="42" t="s">
        <v>31</v>
      </c>
      <c r="EJ58" s="43" t="s">
        <v>31</v>
      </c>
      <c r="EK58" s="43" t="s">
        <v>31</v>
      </c>
      <c r="EL58" s="34" t="s">
        <v>31</v>
      </c>
      <c r="EM58" s="34" t="s">
        <v>31</v>
      </c>
      <c r="EN58" s="33" t="s">
        <v>31</v>
      </c>
      <c r="EO58" s="34" t="s">
        <v>31</v>
      </c>
      <c r="EP58" s="34" t="s">
        <v>31</v>
      </c>
      <c r="EQ58" s="34" t="s">
        <v>31</v>
      </c>
      <c r="ER58" s="34" t="s">
        <v>31</v>
      </c>
      <c r="ES58" s="33" t="s">
        <v>31</v>
      </c>
      <c r="ET58" s="34" t="s">
        <v>31</v>
      </c>
      <c r="EU58" s="34" t="s">
        <v>31</v>
      </c>
      <c r="EV58" s="34" t="s">
        <v>31</v>
      </c>
      <c r="EW58" s="34" t="s">
        <v>31</v>
      </c>
      <c r="EX58" s="33" t="s">
        <v>31</v>
      </c>
      <c r="EY58" s="34" t="s">
        <v>31</v>
      </c>
      <c r="EZ58" s="34" t="s">
        <v>31</v>
      </c>
      <c r="FA58" s="34" t="s">
        <v>31</v>
      </c>
      <c r="FB58" s="34" t="s">
        <v>31</v>
      </c>
      <c r="FC58" s="33" t="s">
        <v>31</v>
      </c>
      <c r="FD58" s="34" t="s">
        <v>31</v>
      </c>
      <c r="FE58" s="34" t="s">
        <v>31</v>
      </c>
      <c r="FF58" s="34" t="s">
        <v>31</v>
      </c>
      <c r="FG58" s="34" t="s">
        <v>31</v>
      </c>
      <c r="FH58" s="36" t="s">
        <v>31</v>
      </c>
      <c r="FI58" s="33" t="s">
        <v>31</v>
      </c>
      <c r="FJ58" s="33" t="s">
        <v>31</v>
      </c>
      <c r="FK58" s="34" t="s">
        <v>31</v>
      </c>
      <c r="FL58" s="34" t="s">
        <v>31</v>
      </c>
      <c r="FM58" s="34" t="s">
        <v>31</v>
      </c>
      <c r="FN58" s="34" t="s">
        <v>31</v>
      </c>
      <c r="FO58" s="33" t="s">
        <v>31</v>
      </c>
      <c r="FP58" s="34" t="s">
        <v>31</v>
      </c>
      <c r="FQ58" s="34" t="s">
        <v>31</v>
      </c>
      <c r="FR58" s="34" t="s">
        <v>31</v>
      </c>
      <c r="FS58" s="34" t="s">
        <v>31</v>
      </c>
      <c r="FT58" s="33" t="s">
        <v>31</v>
      </c>
      <c r="FU58" s="34" t="s">
        <v>31</v>
      </c>
      <c r="FV58" s="34" t="s">
        <v>31</v>
      </c>
      <c r="FW58" s="34" t="s">
        <v>31</v>
      </c>
      <c r="FX58" s="34" t="s">
        <v>31</v>
      </c>
      <c r="FY58" s="33" t="s">
        <v>31</v>
      </c>
      <c r="FZ58" s="34" t="s">
        <v>31</v>
      </c>
      <c r="GA58" s="34" t="s">
        <v>31</v>
      </c>
      <c r="GB58" s="34" t="s">
        <v>31</v>
      </c>
      <c r="GC58" s="34" t="s">
        <v>31</v>
      </c>
      <c r="GD58" s="33" t="s">
        <v>31</v>
      </c>
      <c r="GE58" s="34" t="s">
        <v>31</v>
      </c>
      <c r="GF58" s="34" t="s">
        <v>31</v>
      </c>
      <c r="GG58" s="34" t="s">
        <v>31</v>
      </c>
      <c r="GH58" s="34" t="s">
        <v>31</v>
      </c>
      <c r="GI58" s="36" t="s">
        <v>31</v>
      </c>
      <c r="GJ58" s="42" t="s">
        <v>31</v>
      </c>
      <c r="GK58" s="42" t="s">
        <v>31</v>
      </c>
      <c r="GL58" s="43" t="s">
        <v>31</v>
      </c>
      <c r="GM58" s="43" t="s">
        <v>31</v>
      </c>
      <c r="GN58" s="34" t="s">
        <v>31</v>
      </c>
      <c r="GO58" s="34" t="s">
        <v>31</v>
      </c>
      <c r="GP58" s="33" t="s">
        <v>31</v>
      </c>
      <c r="GQ58" s="34" t="s">
        <v>31</v>
      </c>
      <c r="GR58" s="34" t="s">
        <v>31</v>
      </c>
      <c r="GS58" s="34" t="s">
        <v>31</v>
      </c>
      <c r="GT58" s="34" t="s">
        <v>31</v>
      </c>
      <c r="GU58" s="33" t="s">
        <v>31</v>
      </c>
      <c r="GV58" s="34" t="s">
        <v>31</v>
      </c>
      <c r="GW58" s="34" t="s">
        <v>31</v>
      </c>
      <c r="GX58" s="34" t="s">
        <v>31</v>
      </c>
      <c r="GY58" s="34" t="s">
        <v>31</v>
      </c>
      <c r="GZ58" s="33" t="s">
        <v>31</v>
      </c>
      <c r="HA58" s="34" t="s">
        <v>31</v>
      </c>
      <c r="HB58" s="34" t="s">
        <v>31</v>
      </c>
      <c r="HC58" s="34" t="s">
        <v>31</v>
      </c>
      <c r="HD58" s="34" t="s">
        <v>31</v>
      </c>
      <c r="HE58" s="33" t="s">
        <v>31</v>
      </c>
      <c r="HF58" s="34" t="s">
        <v>31</v>
      </c>
      <c r="HG58" s="34" t="s">
        <v>31</v>
      </c>
      <c r="HH58" s="34" t="s">
        <v>31</v>
      </c>
      <c r="HI58" s="34" t="s">
        <v>31</v>
      </c>
      <c r="HJ58" s="36" t="s">
        <v>31</v>
      </c>
      <c r="HK58" s="42" t="s">
        <v>31</v>
      </c>
      <c r="HL58" s="42" t="s">
        <v>31</v>
      </c>
      <c r="HM58" s="43" t="s">
        <v>31</v>
      </c>
      <c r="HN58" s="43" t="s">
        <v>31</v>
      </c>
      <c r="HO58" s="34" t="s">
        <v>31</v>
      </c>
      <c r="HP58" s="34" t="s">
        <v>31</v>
      </c>
      <c r="HQ58" s="33" t="s">
        <v>31</v>
      </c>
      <c r="HR58" s="34" t="s">
        <v>31</v>
      </c>
      <c r="HS58" s="34" t="s">
        <v>31</v>
      </c>
      <c r="HT58" s="34" t="s">
        <v>31</v>
      </c>
      <c r="HU58" s="34" t="s">
        <v>31</v>
      </c>
      <c r="HV58" s="33" t="s">
        <v>31</v>
      </c>
      <c r="HW58" s="34" t="s">
        <v>31</v>
      </c>
      <c r="HX58" s="34" t="s">
        <v>31</v>
      </c>
      <c r="HY58" s="34" t="s">
        <v>31</v>
      </c>
      <c r="HZ58" s="34" t="s">
        <v>31</v>
      </c>
      <c r="IA58" s="33" t="s">
        <v>31</v>
      </c>
      <c r="IB58" s="34" t="s">
        <v>31</v>
      </c>
      <c r="IC58" s="34" t="s">
        <v>31</v>
      </c>
      <c r="ID58" s="34" t="s">
        <v>31</v>
      </c>
      <c r="IE58" s="34" t="s">
        <v>31</v>
      </c>
      <c r="IF58" s="33" t="s">
        <v>31</v>
      </c>
      <c r="IG58" s="34" t="s">
        <v>31</v>
      </c>
      <c r="IH58" s="34" t="s">
        <v>31</v>
      </c>
      <c r="II58" s="34" t="s">
        <v>31</v>
      </c>
      <c r="IJ58" s="34" t="s">
        <v>31</v>
      </c>
      <c r="IK58" s="36" t="s">
        <v>31</v>
      </c>
      <c r="IL58" s="42" t="str">
        <f t="shared" ref="IL58:IL65" si="221">GJ58</f>
        <v>NO</v>
      </c>
      <c r="IM58" s="42" t="str">
        <f t="shared" si="212"/>
        <v>NO</v>
      </c>
      <c r="IN58" s="43" t="str">
        <f t="shared" si="212"/>
        <v>NO</v>
      </c>
      <c r="IO58" s="43" t="str">
        <f t="shared" si="212"/>
        <v>NO</v>
      </c>
      <c r="IP58" s="34" t="str">
        <f t="shared" si="212"/>
        <v>NO</v>
      </c>
      <c r="IQ58" s="34" t="str">
        <f t="shared" si="212"/>
        <v>NO</v>
      </c>
      <c r="IR58" s="33" t="str">
        <f t="shared" si="212"/>
        <v>NO</v>
      </c>
      <c r="IS58" s="34" t="str">
        <f t="shared" si="220"/>
        <v>NO</v>
      </c>
      <c r="IT58" s="34" t="str">
        <f t="shared" si="213"/>
        <v>NO</v>
      </c>
      <c r="IU58" s="34" t="str">
        <f t="shared" si="214"/>
        <v>NO</v>
      </c>
      <c r="IV58" s="34" t="str">
        <f t="shared" si="215"/>
        <v>NO</v>
      </c>
      <c r="IW58" s="33" t="str">
        <f t="shared" si="216"/>
        <v>NO</v>
      </c>
      <c r="IX58" s="34" t="str">
        <f t="shared" si="216"/>
        <v>NO</v>
      </c>
      <c r="IY58" s="34" t="str">
        <f t="shared" si="217"/>
        <v>NO</v>
      </c>
      <c r="IZ58" s="34" t="str">
        <f t="shared" si="218"/>
        <v>NO</v>
      </c>
      <c r="JA58" s="34" t="str">
        <f t="shared" si="219"/>
        <v>NO</v>
      </c>
      <c r="JB58" s="42" t="str">
        <f t="shared" si="206"/>
        <v>NO</v>
      </c>
      <c r="JC58" s="34" t="str">
        <f t="shared" si="206"/>
        <v>NO</v>
      </c>
      <c r="JD58" s="34" t="str">
        <f t="shared" si="206"/>
        <v>NO</v>
      </c>
      <c r="JE58" s="34" t="str">
        <f t="shared" si="206"/>
        <v>NO</v>
      </c>
      <c r="JF58" s="34" t="str">
        <f t="shared" si="206"/>
        <v>NO</v>
      </c>
      <c r="JG58" s="42" t="str">
        <f t="shared" si="206"/>
        <v>NO</v>
      </c>
      <c r="JH58" s="34" t="str">
        <f t="shared" si="206"/>
        <v>NO</v>
      </c>
      <c r="JI58" s="34" t="str">
        <f t="shared" si="206"/>
        <v>NO</v>
      </c>
      <c r="JJ58" s="34" t="str">
        <f t="shared" si="206"/>
        <v>NO</v>
      </c>
      <c r="JK58" s="34" t="str">
        <f t="shared" si="206"/>
        <v>NO</v>
      </c>
      <c r="JL58" s="36" t="str">
        <f t="shared" si="206"/>
        <v>NO</v>
      </c>
    </row>
    <row r="59" spans="1:272" outlineLevel="1" x14ac:dyDescent="0.25">
      <c r="A59" s="46" t="s">
        <v>141</v>
      </c>
      <c r="B59" s="5" t="s">
        <v>13</v>
      </c>
      <c r="C59" s="42" t="s">
        <v>183</v>
      </c>
      <c r="D59" s="42" t="s">
        <v>183</v>
      </c>
      <c r="E59" s="43" t="s">
        <v>183</v>
      </c>
      <c r="F59" s="43" t="s">
        <v>183</v>
      </c>
      <c r="G59" s="34" t="s">
        <v>183</v>
      </c>
      <c r="H59" s="34" t="s">
        <v>183</v>
      </c>
      <c r="I59" s="33" t="s">
        <v>183</v>
      </c>
      <c r="J59" s="34" t="s">
        <v>183</v>
      </c>
      <c r="K59" s="34" t="s">
        <v>183</v>
      </c>
      <c r="L59" s="34" t="s">
        <v>183</v>
      </c>
      <c r="M59" s="34" t="s">
        <v>183</v>
      </c>
      <c r="N59" s="33" t="s">
        <v>183</v>
      </c>
      <c r="O59" s="34" t="s">
        <v>183</v>
      </c>
      <c r="P59" s="34" t="s">
        <v>183</v>
      </c>
      <c r="Q59" s="34" t="s">
        <v>183</v>
      </c>
      <c r="R59" s="34" t="s">
        <v>183</v>
      </c>
      <c r="S59" s="33" t="s">
        <v>183</v>
      </c>
      <c r="T59" s="34" t="s">
        <v>183</v>
      </c>
      <c r="U59" s="34" t="s">
        <v>183</v>
      </c>
      <c r="V59" s="34" t="s">
        <v>183</v>
      </c>
      <c r="W59" s="34" t="s">
        <v>183</v>
      </c>
      <c r="X59" s="33" t="s">
        <v>183</v>
      </c>
      <c r="Y59" s="34" t="s">
        <v>183</v>
      </c>
      <c r="Z59" s="34" t="s">
        <v>183</v>
      </c>
      <c r="AA59" s="34" t="s">
        <v>183</v>
      </c>
      <c r="AB59" s="34" t="s">
        <v>183</v>
      </c>
      <c r="AC59" s="36" t="s">
        <v>183</v>
      </c>
      <c r="AD59" s="42">
        <v>5.6809385825415797</v>
      </c>
      <c r="AE59" s="42">
        <v>5.68476831438538</v>
      </c>
      <c r="AF59" s="43">
        <v>5.6583102486370498</v>
      </c>
      <c r="AG59" s="43">
        <v>5.6809385825415797</v>
      </c>
      <c r="AH59" s="34">
        <v>5.6243080174227185</v>
      </c>
      <c r="AI59" s="34">
        <v>5.7682019496820391</v>
      </c>
      <c r="AJ59" s="33">
        <v>5.8345206611617764</v>
      </c>
      <c r="AK59" s="34">
        <v>5.8752712339821027</v>
      </c>
      <c r="AL59" s="34">
        <v>5.9160218068024299</v>
      </c>
      <c r="AM59" s="34">
        <v>5.9567723796227563</v>
      </c>
      <c r="AN59" s="34">
        <v>5.9975229524430835</v>
      </c>
      <c r="AO59" s="33">
        <v>6.0382735252634108</v>
      </c>
      <c r="AP59" s="34">
        <v>6.0566465848843345</v>
      </c>
      <c r="AQ59" s="34">
        <v>6.0750196445052573</v>
      </c>
      <c r="AR59" s="34">
        <v>6.0933927041261811</v>
      </c>
      <c r="AS59" s="34">
        <v>6.1117657637471039</v>
      </c>
      <c r="AT59" s="33">
        <v>6.1301388233680267</v>
      </c>
      <c r="AU59" s="34">
        <v>6.1414337480362873</v>
      </c>
      <c r="AV59" s="34">
        <v>6.1527286727045478</v>
      </c>
      <c r="AW59" s="34">
        <v>6.1640235973728084</v>
      </c>
      <c r="AX59" s="34">
        <v>6.1753185220410689</v>
      </c>
      <c r="AY59" s="33">
        <v>6.1866134467093294</v>
      </c>
      <c r="AZ59" s="34">
        <v>6.1964267981790355</v>
      </c>
      <c r="BA59" s="34">
        <v>6.2062401496487425</v>
      </c>
      <c r="BB59" s="34">
        <v>6.2160535011184486</v>
      </c>
      <c r="BC59" s="34">
        <v>6.2258668525881555</v>
      </c>
      <c r="BD59" s="36">
        <v>6.2356802040578625</v>
      </c>
      <c r="BE59" s="42" t="s">
        <v>185</v>
      </c>
      <c r="BF59" s="42" t="s">
        <v>185</v>
      </c>
      <c r="BG59" s="43" t="s">
        <v>185</v>
      </c>
      <c r="BH59" s="43" t="s">
        <v>185</v>
      </c>
      <c r="BI59" s="34" t="s">
        <v>185</v>
      </c>
      <c r="BJ59" s="34" t="s">
        <v>185</v>
      </c>
      <c r="BK59" s="33" t="s">
        <v>185</v>
      </c>
      <c r="BL59" s="34" t="s">
        <v>185</v>
      </c>
      <c r="BM59" s="34" t="s">
        <v>185</v>
      </c>
      <c r="BN59" s="34" t="s">
        <v>185</v>
      </c>
      <c r="BO59" s="34" t="s">
        <v>185</v>
      </c>
      <c r="BP59" s="33" t="s">
        <v>185</v>
      </c>
      <c r="BQ59" s="34" t="s">
        <v>185</v>
      </c>
      <c r="BR59" s="34" t="s">
        <v>185</v>
      </c>
      <c r="BS59" s="34" t="s">
        <v>185</v>
      </c>
      <c r="BT59" s="34" t="s">
        <v>185</v>
      </c>
      <c r="BU59" s="33" t="s">
        <v>185</v>
      </c>
      <c r="BV59" s="34" t="s">
        <v>185</v>
      </c>
      <c r="BW59" s="34" t="s">
        <v>185</v>
      </c>
      <c r="BX59" s="34" t="s">
        <v>185</v>
      </c>
      <c r="BY59" s="34" t="s">
        <v>185</v>
      </c>
      <c r="BZ59" s="33" t="s">
        <v>185</v>
      </c>
      <c r="CA59" s="34" t="s">
        <v>185</v>
      </c>
      <c r="CB59" s="34" t="s">
        <v>185</v>
      </c>
      <c r="CC59" s="34" t="s">
        <v>185</v>
      </c>
      <c r="CD59" s="34" t="s">
        <v>185</v>
      </c>
      <c r="CE59" s="36" t="s">
        <v>185</v>
      </c>
      <c r="CF59" s="42" t="s">
        <v>183</v>
      </c>
      <c r="CG59" s="42" t="s">
        <v>183</v>
      </c>
      <c r="CH59" s="43" t="s">
        <v>183</v>
      </c>
      <c r="CI59" s="43" t="s">
        <v>183</v>
      </c>
      <c r="CJ59" s="34" t="s">
        <v>183</v>
      </c>
      <c r="CK59" s="34" t="s">
        <v>183</v>
      </c>
      <c r="CL59" s="33" t="s">
        <v>183</v>
      </c>
      <c r="CM59" s="34" t="s">
        <v>183</v>
      </c>
      <c r="CN59" s="34" t="s">
        <v>183</v>
      </c>
      <c r="CO59" s="34" t="s">
        <v>183</v>
      </c>
      <c r="CP59" s="34" t="s">
        <v>183</v>
      </c>
      <c r="CQ59" s="33" t="s">
        <v>183</v>
      </c>
      <c r="CR59" s="34" t="s">
        <v>183</v>
      </c>
      <c r="CS59" s="34" t="s">
        <v>183</v>
      </c>
      <c r="CT59" s="34" t="s">
        <v>183</v>
      </c>
      <c r="CU59" s="34" t="s">
        <v>183</v>
      </c>
      <c r="CV59" s="33" t="s">
        <v>183</v>
      </c>
      <c r="CW59" s="34" t="s">
        <v>183</v>
      </c>
      <c r="CX59" s="34" t="s">
        <v>183</v>
      </c>
      <c r="CY59" s="34" t="s">
        <v>183</v>
      </c>
      <c r="CZ59" s="34" t="s">
        <v>183</v>
      </c>
      <c r="DA59" s="33" t="s">
        <v>183</v>
      </c>
      <c r="DB59" s="34" t="s">
        <v>183</v>
      </c>
      <c r="DC59" s="34" t="s">
        <v>183</v>
      </c>
      <c r="DD59" s="34" t="s">
        <v>183</v>
      </c>
      <c r="DE59" s="34" t="s">
        <v>183</v>
      </c>
      <c r="DF59" s="50" t="s">
        <v>183</v>
      </c>
      <c r="DG59" s="33" t="s">
        <v>183</v>
      </c>
      <c r="DH59" s="33" t="s">
        <v>183</v>
      </c>
      <c r="DI59" s="34" t="s">
        <v>183</v>
      </c>
      <c r="DJ59" s="34" t="s">
        <v>183</v>
      </c>
      <c r="DK59" s="34" t="s">
        <v>183</v>
      </c>
      <c r="DL59" s="34" t="s">
        <v>183</v>
      </c>
      <c r="DM59" s="33" t="s">
        <v>183</v>
      </c>
      <c r="DN59" s="34" t="s">
        <v>183</v>
      </c>
      <c r="DO59" s="34" t="s">
        <v>183</v>
      </c>
      <c r="DP59" s="34" t="s">
        <v>183</v>
      </c>
      <c r="DQ59" s="34" t="s">
        <v>183</v>
      </c>
      <c r="DR59" s="33" t="s">
        <v>183</v>
      </c>
      <c r="DS59" s="34" t="s">
        <v>183</v>
      </c>
      <c r="DT59" s="34" t="s">
        <v>183</v>
      </c>
      <c r="DU59" s="34" t="s">
        <v>183</v>
      </c>
      <c r="DV59" s="34" t="s">
        <v>183</v>
      </c>
      <c r="DW59" s="33" t="s">
        <v>183</v>
      </c>
      <c r="DX59" s="34" t="s">
        <v>183</v>
      </c>
      <c r="DY59" s="34" t="s">
        <v>183</v>
      </c>
      <c r="DZ59" s="34" t="s">
        <v>183</v>
      </c>
      <c r="EA59" s="34" t="s">
        <v>183</v>
      </c>
      <c r="EB59" s="33" t="s">
        <v>183</v>
      </c>
      <c r="EC59" s="34" t="s">
        <v>183</v>
      </c>
      <c r="ED59" s="34" t="s">
        <v>183</v>
      </c>
      <c r="EE59" s="34" t="s">
        <v>183</v>
      </c>
      <c r="EF59" s="34" t="s">
        <v>183</v>
      </c>
      <c r="EG59" s="36" t="s">
        <v>183</v>
      </c>
      <c r="EH59" s="42" t="s">
        <v>183</v>
      </c>
      <c r="EI59" s="42" t="s">
        <v>183</v>
      </c>
      <c r="EJ59" s="43" t="s">
        <v>183</v>
      </c>
      <c r="EK59" s="43" t="s">
        <v>183</v>
      </c>
      <c r="EL59" s="34" t="s">
        <v>183</v>
      </c>
      <c r="EM59" s="34" t="s">
        <v>183</v>
      </c>
      <c r="EN59" s="33" t="s">
        <v>183</v>
      </c>
      <c r="EO59" s="34" t="s">
        <v>183</v>
      </c>
      <c r="EP59" s="34" t="s">
        <v>183</v>
      </c>
      <c r="EQ59" s="34" t="s">
        <v>183</v>
      </c>
      <c r="ER59" s="34" t="s">
        <v>183</v>
      </c>
      <c r="ES59" s="33" t="s">
        <v>183</v>
      </c>
      <c r="ET59" s="34" t="s">
        <v>183</v>
      </c>
      <c r="EU59" s="34" t="s">
        <v>183</v>
      </c>
      <c r="EV59" s="34" t="s">
        <v>183</v>
      </c>
      <c r="EW59" s="34" t="s">
        <v>183</v>
      </c>
      <c r="EX59" s="33" t="s">
        <v>183</v>
      </c>
      <c r="EY59" s="34" t="s">
        <v>183</v>
      </c>
      <c r="EZ59" s="34" t="s">
        <v>183</v>
      </c>
      <c r="FA59" s="34" t="s">
        <v>183</v>
      </c>
      <c r="FB59" s="34" t="s">
        <v>183</v>
      </c>
      <c r="FC59" s="33" t="s">
        <v>183</v>
      </c>
      <c r="FD59" s="34" t="s">
        <v>183</v>
      </c>
      <c r="FE59" s="34" t="s">
        <v>183</v>
      </c>
      <c r="FF59" s="34" t="s">
        <v>183</v>
      </c>
      <c r="FG59" s="34" t="s">
        <v>183</v>
      </c>
      <c r="FH59" s="36" t="s">
        <v>183</v>
      </c>
      <c r="FI59" s="33" t="s">
        <v>183</v>
      </c>
      <c r="FJ59" s="33" t="s">
        <v>183</v>
      </c>
      <c r="FK59" s="34" t="s">
        <v>183</v>
      </c>
      <c r="FL59" s="34" t="s">
        <v>183</v>
      </c>
      <c r="FM59" s="34" t="s">
        <v>183</v>
      </c>
      <c r="FN59" s="34" t="s">
        <v>183</v>
      </c>
      <c r="FO59" s="33" t="s">
        <v>183</v>
      </c>
      <c r="FP59" s="34" t="s">
        <v>183</v>
      </c>
      <c r="FQ59" s="34" t="s">
        <v>183</v>
      </c>
      <c r="FR59" s="34" t="s">
        <v>183</v>
      </c>
      <c r="FS59" s="34" t="s">
        <v>183</v>
      </c>
      <c r="FT59" s="33" t="s">
        <v>183</v>
      </c>
      <c r="FU59" s="34" t="s">
        <v>183</v>
      </c>
      <c r="FV59" s="34" t="s">
        <v>183</v>
      </c>
      <c r="FW59" s="34" t="s">
        <v>183</v>
      </c>
      <c r="FX59" s="34" t="s">
        <v>183</v>
      </c>
      <c r="FY59" s="33" t="s">
        <v>183</v>
      </c>
      <c r="FZ59" s="34" t="s">
        <v>183</v>
      </c>
      <c r="GA59" s="34" t="s">
        <v>183</v>
      </c>
      <c r="GB59" s="34" t="s">
        <v>183</v>
      </c>
      <c r="GC59" s="34" t="s">
        <v>183</v>
      </c>
      <c r="GD59" s="33" t="s">
        <v>183</v>
      </c>
      <c r="GE59" s="34" t="s">
        <v>183</v>
      </c>
      <c r="GF59" s="34" t="s">
        <v>183</v>
      </c>
      <c r="GG59" s="34" t="s">
        <v>183</v>
      </c>
      <c r="GH59" s="34" t="s">
        <v>183</v>
      </c>
      <c r="GI59" s="36" t="s">
        <v>183</v>
      </c>
      <c r="GJ59" s="42">
        <v>1692.919697597391</v>
      </c>
      <c r="GK59" s="42">
        <v>1694.0609576868433</v>
      </c>
      <c r="GL59" s="43">
        <v>1686.1764540938409</v>
      </c>
      <c r="GM59" s="43">
        <v>1692.919697597391</v>
      </c>
      <c r="GN59" s="34">
        <v>1676.0437891919701</v>
      </c>
      <c r="GO59" s="34">
        <v>1718.9241810052476</v>
      </c>
      <c r="GP59" s="33">
        <v>1738.6871570262094</v>
      </c>
      <c r="GQ59" s="34">
        <v>1750.8308277266667</v>
      </c>
      <c r="GR59" s="34">
        <v>1762.9744984271242</v>
      </c>
      <c r="GS59" s="34">
        <v>1775.1181691275813</v>
      </c>
      <c r="GT59" s="34">
        <v>1787.261839828039</v>
      </c>
      <c r="GU59" s="33">
        <v>1799.4055105284965</v>
      </c>
      <c r="GV59" s="34">
        <v>1804.8806822955316</v>
      </c>
      <c r="GW59" s="34">
        <v>1810.3558540625668</v>
      </c>
      <c r="GX59" s="34">
        <v>1815.8310258296019</v>
      </c>
      <c r="GY59" s="34">
        <v>1821.306197596637</v>
      </c>
      <c r="GZ59" s="33">
        <v>1826.781369363672</v>
      </c>
      <c r="HA59" s="34">
        <v>1830.1472569148136</v>
      </c>
      <c r="HB59" s="34">
        <v>1833.5131444659553</v>
      </c>
      <c r="HC59" s="34">
        <v>1836.879032017097</v>
      </c>
      <c r="HD59" s="34">
        <v>1840.2449195682386</v>
      </c>
      <c r="HE59" s="33">
        <v>1843.6108071193801</v>
      </c>
      <c r="HF59" s="34">
        <v>1846.5351858573526</v>
      </c>
      <c r="HG59" s="34">
        <v>1849.4595645953252</v>
      </c>
      <c r="HH59" s="34">
        <v>1852.3839433332976</v>
      </c>
      <c r="HI59" s="34">
        <v>1855.3083220712704</v>
      </c>
      <c r="HJ59" s="36">
        <v>1858.2327008092429</v>
      </c>
      <c r="HK59" s="42" t="s">
        <v>31</v>
      </c>
      <c r="HL59" s="42" t="s">
        <v>31</v>
      </c>
      <c r="HM59" s="43" t="s">
        <v>31</v>
      </c>
      <c r="HN59" s="43" t="s">
        <v>31</v>
      </c>
      <c r="HO59" s="34" t="s">
        <v>31</v>
      </c>
      <c r="HP59" s="34" t="s">
        <v>31</v>
      </c>
      <c r="HQ59" s="33" t="s">
        <v>31</v>
      </c>
      <c r="HR59" s="34" t="s">
        <v>31</v>
      </c>
      <c r="HS59" s="34" t="s">
        <v>31</v>
      </c>
      <c r="HT59" s="34" t="s">
        <v>31</v>
      </c>
      <c r="HU59" s="34" t="s">
        <v>31</v>
      </c>
      <c r="HV59" s="33" t="s">
        <v>31</v>
      </c>
      <c r="HW59" s="34" t="s">
        <v>31</v>
      </c>
      <c r="HX59" s="34" t="s">
        <v>31</v>
      </c>
      <c r="HY59" s="34" t="s">
        <v>31</v>
      </c>
      <c r="HZ59" s="34" t="s">
        <v>31</v>
      </c>
      <c r="IA59" s="33" t="s">
        <v>31</v>
      </c>
      <c r="IB59" s="34" t="s">
        <v>31</v>
      </c>
      <c r="IC59" s="34" t="s">
        <v>31</v>
      </c>
      <c r="ID59" s="34" t="s">
        <v>31</v>
      </c>
      <c r="IE59" s="34" t="s">
        <v>31</v>
      </c>
      <c r="IF59" s="33" t="s">
        <v>31</v>
      </c>
      <c r="IG59" s="34" t="s">
        <v>31</v>
      </c>
      <c r="IH59" s="34" t="s">
        <v>31</v>
      </c>
      <c r="II59" s="34" t="s">
        <v>31</v>
      </c>
      <c r="IJ59" s="34" t="s">
        <v>31</v>
      </c>
      <c r="IK59" s="36" t="s">
        <v>31</v>
      </c>
      <c r="IL59" s="42">
        <f t="shared" si="221"/>
        <v>1692.919697597391</v>
      </c>
      <c r="IM59" s="42">
        <f t="shared" si="212"/>
        <v>1694.0609576868433</v>
      </c>
      <c r="IN59" s="43">
        <f t="shared" si="212"/>
        <v>1686.1764540938409</v>
      </c>
      <c r="IO59" s="43">
        <f t="shared" si="212"/>
        <v>1692.919697597391</v>
      </c>
      <c r="IP59" s="34">
        <f t="shared" si="212"/>
        <v>1676.0437891919701</v>
      </c>
      <c r="IQ59" s="34">
        <f t="shared" si="212"/>
        <v>1718.9241810052476</v>
      </c>
      <c r="IR59" s="33">
        <f t="shared" si="212"/>
        <v>1738.6871570262094</v>
      </c>
      <c r="IS59" s="34">
        <f t="shared" si="220"/>
        <v>1750.8308277266667</v>
      </c>
      <c r="IT59" s="34">
        <f t="shared" si="213"/>
        <v>1762.9744984271242</v>
      </c>
      <c r="IU59" s="34">
        <f t="shared" si="214"/>
        <v>1775.1181691275813</v>
      </c>
      <c r="IV59" s="34">
        <f t="shared" si="215"/>
        <v>1787.261839828039</v>
      </c>
      <c r="IW59" s="33">
        <f t="shared" si="216"/>
        <v>1799.4055105284965</v>
      </c>
      <c r="IX59" s="34">
        <f t="shared" si="216"/>
        <v>1804.8806822955316</v>
      </c>
      <c r="IY59" s="34">
        <f t="shared" si="217"/>
        <v>1810.3558540625668</v>
      </c>
      <c r="IZ59" s="34">
        <f t="shared" si="218"/>
        <v>1815.8310258296019</v>
      </c>
      <c r="JA59" s="34">
        <f t="shared" si="219"/>
        <v>1821.306197596637</v>
      </c>
      <c r="JB59" s="42">
        <f t="shared" si="206"/>
        <v>1826.781369363672</v>
      </c>
      <c r="JC59" s="34">
        <f t="shared" si="206"/>
        <v>1830.1472569148136</v>
      </c>
      <c r="JD59" s="34">
        <f t="shared" si="206"/>
        <v>1833.5131444659553</v>
      </c>
      <c r="JE59" s="34">
        <f t="shared" si="206"/>
        <v>1836.879032017097</v>
      </c>
      <c r="JF59" s="34">
        <f t="shared" si="206"/>
        <v>1840.2449195682386</v>
      </c>
      <c r="JG59" s="42">
        <f t="shared" si="206"/>
        <v>1843.6108071193801</v>
      </c>
      <c r="JH59" s="34">
        <f t="shared" si="206"/>
        <v>1846.5351858573526</v>
      </c>
      <c r="JI59" s="34">
        <f t="shared" si="206"/>
        <v>1849.4595645953252</v>
      </c>
      <c r="JJ59" s="34">
        <f t="shared" si="206"/>
        <v>1852.3839433332976</v>
      </c>
      <c r="JK59" s="34">
        <f t="shared" si="206"/>
        <v>1855.3083220712704</v>
      </c>
      <c r="JL59" s="36">
        <f t="shared" si="206"/>
        <v>1858.2327008092429</v>
      </c>
    </row>
    <row r="60" spans="1:272" outlineLevel="1" x14ac:dyDescent="0.25">
      <c r="A60" s="46" t="s">
        <v>142</v>
      </c>
      <c r="B60" s="5" t="s">
        <v>13</v>
      </c>
      <c r="C60" s="42" t="s">
        <v>31</v>
      </c>
      <c r="D60" s="42" t="s">
        <v>31</v>
      </c>
      <c r="E60" s="43" t="s">
        <v>31</v>
      </c>
      <c r="F60" s="43" t="s">
        <v>31</v>
      </c>
      <c r="G60" s="34" t="s">
        <v>31</v>
      </c>
      <c r="H60" s="34" t="s">
        <v>31</v>
      </c>
      <c r="I60" s="33" t="s">
        <v>31</v>
      </c>
      <c r="J60" s="34" t="s">
        <v>31</v>
      </c>
      <c r="K60" s="34" t="s">
        <v>31</v>
      </c>
      <c r="L60" s="34" t="s">
        <v>31</v>
      </c>
      <c r="M60" s="34" t="s">
        <v>31</v>
      </c>
      <c r="N60" s="33" t="s">
        <v>31</v>
      </c>
      <c r="O60" s="34" t="s">
        <v>31</v>
      </c>
      <c r="P60" s="34" t="s">
        <v>31</v>
      </c>
      <c r="Q60" s="34" t="s">
        <v>31</v>
      </c>
      <c r="R60" s="34" t="s">
        <v>31</v>
      </c>
      <c r="S60" s="33" t="s">
        <v>31</v>
      </c>
      <c r="T60" s="34" t="s">
        <v>31</v>
      </c>
      <c r="U60" s="34" t="s">
        <v>31</v>
      </c>
      <c r="V60" s="34" t="s">
        <v>31</v>
      </c>
      <c r="W60" s="34" t="s">
        <v>31</v>
      </c>
      <c r="X60" s="33" t="s">
        <v>31</v>
      </c>
      <c r="Y60" s="34" t="s">
        <v>31</v>
      </c>
      <c r="Z60" s="34" t="s">
        <v>31</v>
      </c>
      <c r="AA60" s="34" t="s">
        <v>31</v>
      </c>
      <c r="AB60" s="34" t="s">
        <v>31</v>
      </c>
      <c r="AC60" s="36" t="s">
        <v>31</v>
      </c>
      <c r="AD60" s="42" t="s">
        <v>31</v>
      </c>
      <c r="AE60" s="42" t="s">
        <v>31</v>
      </c>
      <c r="AF60" s="43" t="s">
        <v>31</v>
      </c>
      <c r="AG60" s="43" t="s">
        <v>31</v>
      </c>
      <c r="AH60" s="34" t="s">
        <v>31</v>
      </c>
      <c r="AI60" s="34" t="s">
        <v>31</v>
      </c>
      <c r="AJ60" s="33" t="s">
        <v>31</v>
      </c>
      <c r="AK60" s="34" t="s">
        <v>31</v>
      </c>
      <c r="AL60" s="34" t="s">
        <v>31</v>
      </c>
      <c r="AM60" s="34" t="s">
        <v>31</v>
      </c>
      <c r="AN60" s="34" t="s">
        <v>31</v>
      </c>
      <c r="AO60" s="33" t="s">
        <v>31</v>
      </c>
      <c r="AP60" s="34" t="s">
        <v>31</v>
      </c>
      <c r="AQ60" s="34" t="s">
        <v>31</v>
      </c>
      <c r="AR60" s="34" t="s">
        <v>31</v>
      </c>
      <c r="AS60" s="34" t="s">
        <v>31</v>
      </c>
      <c r="AT60" s="33" t="s">
        <v>31</v>
      </c>
      <c r="AU60" s="34" t="s">
        <v>31</v>
      </c>
      <c r="AV60" s="34" t="s">
        <v>31</v>
      </c>
      <c r="AW60" s="34" t="s">
        <v>31</v>
      </c>
      <c r="AX60" s="34" t="s">
        <v>31</v>
      </c>
      <c r="AY60" s="33" t="s">
        <v>31</v>
      </c>
      <c r="AZ60" s="34" t="s">
        <v>31</v>
      </c>
      <c r="BA60" s="34" t="s">
        <v>31</v>
      </c>
      <c r="BB60" s="34" t="s">
        <v>31</v>
      </c>
      <c r="BC60" s="34" t="s">
        <v>31</v>
      </c>
      <c r="BD60" s="36" t="s">
        <v>31</v>
      </c>
      <c r="BE60" s="42" t="s">
        <v>31</v>
      </c>
      <c r="BF60" s="42" t="s">
        <v>31</v>
      </c>
      <c r="BG60" s="43" t="s">
        <v>31</v>
      </c>
      <c r="BH60" s="43" t="s">
        <v>31</v>
      </c>
      <c r="BI60" s="34" t="s">
        <v>31</v>
      </c>
      <c r="BJ60" s="34" t="s">
        <v>31</v>
      </c>
      <c r="BK60" s="33" t="s">
        <v>31</v>
      </c>
      <c r="BL60" s="34" t="s">
        <v>31</v>
      </c>
      <c r="BM60" s="34" t="s">
        <v>31</v>
      </c>
      <c r="BN60" s="34" t="s">
        <v>31</v>
      </c>
      <c r="BO60" s="34" t="s">
        <v>31</v>
      </c>
      <c r="BP60" s="33" t="s">
        <v>31</v>
      </c>
      <c r="BQ60" s="34" t="s">
        <v>31</v>
      </c>
      <c r="BR60" s="34" t="s">
        <v>31</v>
      </c>
      <c r="BS60" s="34" t="s">
        <v>31</v>
      </c>
      <c r="BT60" s="34" t="s">
        <v>31</v>
      </c>
      <c r="BU60" s="33" t="s">
        <v>31</v>
      </c>
      <c r="BV60" s="34" t="s">
        <v>31</v>
      </c>
      <c r="BW60" s="34" t="s">
        <v>31</v>
      </c>
      <c r="BX60" s="34" t="s">
        <v>31</v>
      </c>
      <c r="BY60" s="34" t="s">
        <v>31</v>
      </c>
      <c r="BZ60" s="33" t="s">
        <v>31</v>
      </c>
      <c r="CA60" s="34" t="s">
        <v>31</v>
      </c>
      <c r="CB60" s="34" t="s">
        <v>31</v>
      </c>
      <c r="CC60" s="34" t="s">
        <v>31</v>
      </c>
      <c r="CD60" s="34" t="s">
        <v>31</v>
      </c>
      <c r="CE60" s="36" t="s">
        <v>31</v>
      </c>
      <c r="CF60" s="42" t="s">
        <v>31</v>
      </c>
      <c r="CG60" s="42" t="s">
        <v>31</v>
      </c>
      <c r="CH60" s="43" t="s">
        <v>31</v>
      </c>
      <c r="CI60" s="43" t="s">
        <v>31</v>
      </c>
      <c r="CJ60" s="34" t="s">
        <v>31</v>
      </c>
      <c r="CK60" s="34" t="s">
        <v>31</v>
      </c>
      <c r="CL60" s="33" t="s">
        <v>31</v>
      </c>
      <c r="CM60" s="34" t="s">
        <v>31</v>
      </c>
      <c r="CN60" s="34" t="s">
        <v>31</v>
      </c>
      <c r="CO60" s="34" t="s">
        <v>31</v>
      </c>
      <c r="CP60" s="34" t="s">
        <v>31</v>
      </c>
      <c r="CQ60" s="33" t="s">
        <v>31</v>
      </c>
      <c r="CR60" s="34" t="s">
        <v>31</v>
      </c>
      <c r="CS60" s="34" t="s">
        <v>31</v>
      </c>
      <c r="CT60" s="34" t="s">
        <v>31</v>
      </c>
      <c r="CU60" s="34" t="s">
        <v>31</v>
      </c>
      <c r="CV60" s="33" t="s">
        <v>31</v>
      </c>
      <c r="CW60" s="34" t="s">
        <v>31</v>
      </c>
      <c r="CX60" s="34" t="s">
        <v>31</v>
      </c>
      <c r="CY60" s="34" t="s">
        <v>31</v>
      </c>
      <c r="CZ60" s="34" t="s">
        <v>31</v>
      </c>
      <c r="DA60" s="33" t="s">
        <v>31</v>
      </c>
      <c r="DB60" s="34" t="s">
        <v>31</v>
      </c>
      <c r="DC60" s="34" t="s">
        <v>31</v>
      </c>
      <c r="DD60" s="34" t="s">
        <v>31</v>
      </c>
      <c r="DE60" s="34" t="s">
        <v>31</v>
      </c>
      <c r="DF60" s="50" t="s">
        <v>31</v>
      </c>
      <c r="DG60" s="33" t="s">
        <v>31</v>
      </c>
      <c r="DH60" s="33" t="s">
        <v>31</v>
      </c>
      <c r="DI60" s="34" t="s">
        <v>31</v>
      </c>
      <c r="DJ60" s="34" t="s">
        <v>31</v>
      </c>
      <c r="DK60" s="34" t="s">
        <v>31</v>
      </c>
      <c r="DL60" s="34" t="s">
        <v>31</v>
      </c>
      <c r="DM60" s="33" t="s">
        <v>31</v>
      </c>
      <c r="DN60" s="34" t="s">
        <v>31</v>
      </c>
      <c r="DO60" s="34" t="s">
        <v>31</v>
      </c>
      <c r="DP60" s="34" t="s">
        <v>31</v>
      </c>
      <c r="DQ60" s="34" t="s">
        <v>31</v>
      </c>
      <c r="DR60" s="33" t="s">
        <v>31</v>
      </c>
      <c r="DS60" s="34" t="s">
        <v>31</v>
      </c>
      <c r="DT60" s="34" t="s">
        <v>31</v>
      </c>
      <c r="DU60" s="34" t="s">
        <v>31</v>
      </c>
      <c r="DV60" s="34" t="s">
        <v>31</v>
      </c>
      <c r="DW60" s="33" t="s">
        <v>31</v>
      </c>
      <c r="DX60" s="34" t="s">
        <v>31</v>
      </c>
      <c r="DY60" s="34" t="s">
        <v>31</v>
      </c>
      <c r="DZ60" s="34" t="s">
        <v>31</v>
      </c>
      <c r="EA60" s="34" t="s">
        <v>31</v>
      </c>
      <c r="EB60" s="33" t="s">
        <v>31</v>
      </c>
      <c r="EC60" s="34" t="s">
        <v>31</v>
      </c>
      <c r="ED60" s="34" t="s">
        <v>31</v>
      </c>
      <c r="EE60" s="34" t="s">
        <v>31</v>
      </c>
      <c r="EF60" s="34" t="s">
        <v>31</v>
      </c>
      <c r="EG60" s="36" t="s">
        <v>31</v>
      </c>
      <c r="EH60" s="42" t="s">
        <v>31</v>
      </c>
      <c r="EI60" s="42" t="s">
        <v>31</v>
      </c>
      <c r="EJ60" s="43" t="s">
        <v>31</v>
      </c>
      <c r="EK60" s="43" t="s">
        <v>31</v>
      </c>
      <c r="EL60" s="34" t="s">
        <v>31</v>
      </c>
      <c r="EM60" s="34" t="s">
        <v>31</v>
      </c>
      <c r="EN60" s="33" t="s">
        <v>31</v>
      </c>
      <c r="EO60" s="34" t="s">
        <v>31</v>
      </c>
      <c r="EP60" s="34" t="s">
        <v>31</v>
      </c>
      <c r="EQ60" s="34" t="s">
        <v>31</v>
      </c>
      <c r="ER60" s="34" t="s">
        <v>31</v>
      </c>
      <c r="ES60" s="33" t="s">
        <v>31</v>
      </c>
      <c r="ET60" s="34" t="s">
        <v>31</v>
      </c>
      <c r="EU60" s="34" t="s">
        <v>31</v>
      </c>
      <c r="EV60" s="34" t="s">
        <v>31</v>
      </c>
      <c r="EW60" s="34" t="s">
        <v>31</v>
      </c>
      <c r="EX60" s="33" t="s">
        <v>31</v>
      </c>
      <c r="EY60" s="34" t="s">
        <v>31</v>
      </c>
      <c r="EZ60" s="34" t="s">
        <v>31</v>
      </c>
      <c r="FA60" s="34" t="s">
        <v>31</v>
      </c>
      <c r="FB60" s="34" t="s">
        <v>31</v>
      </c>
      <c r="FC60" s="33" t="s">
        <v>31</v>
      </c>
      <c r="FD60" s="34" t="s">
        <v>31</v>
      </c>
      <c r="FE60" s="34" t="s">
        <v>31</v>
      </c>
      <c r="FF60" s="34" t="s">
        <v>31</v>
      </c>
      <c r="FG60" s="34" t="s">
        <v>31</v>
      </c>
      <c r="FH60" s="36" t="s">
        <v>31</v>
      </c>
      <c r="FI60" s="33" t="s">
        <v>31</v>
      </c>
      <c r="FJ60" s="33" t="s">
        <v>31</v>
      </c>
      <c r="FK60" s="34" t="s">
        <v>31</v>
      </c>
      <c r="FL60" s="34" t="s">
        <v>31</v>
      </c>
      <c r="FM60" s="34" t="s">
        <v>31</v>
      </c>
      <c r="FN60" s="34" t="s">
        <v>31</v>
      </c>
      <c r="FO60" s="33" t="s">
        <v>31</v>
      </c>
      <c r="FP60" s="34" t="s">
        <v>31</v>
      </c>
      <c r="FQ60" s="34" t="s">
        <v>31</v>
      </c>
      <c r="FR60" s="34" t="s">
        <v>31</v>
      </c>
      <c r="FS60" s="34" t="s">
        <v>31</v>
      </c>
      <c r="FT60" s="33" t="s">
        <v>31</v>
      </c>
      <c r="FU60" s="34" t="s">
        <v>31</v>
      </c>
      <c r="FV60" s="34" t="s">
        <v>31</v>
      </c>
      <c r="FW60" s="34" t="s">
        <v>31</v>
      </c>
      <c r="FX60" s="34" t="s">
        <v>31</v>
      </c>
      <c r="FY60" s="33" t="s">
        <v>31</v>
      </c>
      <c r="FZ60" s="34" t="s">
        <v>31</v>
      </c>
      <c r="GA60" s="34" t="s">
        <v>31</v>
      </c>
      <c r="GB60" s="34" t="s">
        <v>31</v>
      </c>
      <c r="GC60" s="34" t="s">
        <v>31</v>
      </c>
      <c r="GD60" s="33" t="s">
        <v>31</v>
      </c>
      <c r="GE60" s="34" t="s">
        <v>31</v>
      </c>
      <c r="GF60" s="34" t="s">
        <v>31</v>
      </c>
      <c r="GG60" s="34" t="s">
        <v>31</v>
      </c>
      <c r="GH60" s="34" t="s">
        <v>31</v>
      </c>
      <c r="GI60" s="36" t="s">
        <v>31</v>
      </c>
      <c r="GJ60" s="42" t="s">
        <v>31</v>
      </c>
      <c r="GK60" s="42" t="s">
        <v>31</v>
      </c>
      <c r="GL60" s="43" t="s">
        <v>31</v>
      </c>
      <c r="GM60" s="43" t="s">
        <v>31</v>
      </c>
      <c r="GN60" s="34" t="s">
        <v>31</v>
      </c>
      <c r="GO60" s="34" t="s">
        <v>31</v>
      </c>
      <c r="GP60" s="33" t="s">
        <v>31</v>
      </c>
      <c r="GQ60" s="34" t="s">
        <v>31</v>
      </c>
      <c r="GR60" s="34" t="s">
        <v>31</v>
      </c>
      <c r="GS60" s="34" t="s">
        <v>31</v>
      </c>
      <c r="GT60" s="34" t="s">
        <v>31</v>
      </c>
      <c r="GU60" s="33" t="s">
        <v>31</v>
      </c>
      <c r="GV60" s="34" t="s">
        <v>31</v>
      </c>
      <c r="GW60" s="34" t="s">
        <v>31</v>
      </c>
      <c r="GX60" s="34" t="s">
        <v>31</v>
      </c>
      <c r="GY60" s="34" t="s">
        <v>31</v>
      </c>
      <c r="GZ60" s="33" t="s">
        <v>31</v>
      </c>
      <c r="HA60" s="34" t="s">
        <v>31</v>
      </c>
      <c r="HB60" s="34" t="s">
        <v>31</v>
      </c>
      <c r="HC60" s="34" t="s">
        <v>31</v>
      </c>
      <c r="HD60" s="34" t="s">
        <v>31</v>
      </c>
      <c r="HE60" s="33" t="s">
        <v>31</v>
      </c>
      <c r="HF60" s="34" t="s">
        <v>31</v>
      </c>
      <c r="HG60" s="34" t="s">
        <v>31</v>
      </c>
      <c r="HH60" s="34" t="s">
        <v>31</v>
      </c>
      <c r="HI60" s="34" t="s">
        <v>31</v>
      </c>
      <c r="HJ60" s="36" t="s">
        <v>31</v>
      </c>
      <c r="HK60" s="42" t="s">
        <v>31</v>
      </c>
      <c r="HL60" s="42" t="s">
        <v>31</v>
      </c>
      <c r="HM60" s="43" t="s">
        <v>31</v>
      </c>
      <c r="HN60" s="43" t="s">
        <v>31</v>
      </c>
      <c r="HO60" s="34" t="s">
        <v>31</v>
      </c>
      <c r="HP60" s="34" t="s">
        <v>31</v>
      </c>
      <c r="HQ60" s="33" t="s">
        <v>31</v>
      </c>
      <c r="HR60" s="34" t="s">
        <v>31</v>
      </c>
      <c r="HS60" s="34" t="s">
        <v>31</v>
      </c>
      <c r="HT60" s="34" t="s">
        <v>31</v>
      </c>
      <c r="HU60" s="34" t="s">
        <v>31</v>
      </c>
      <c r="HV60" s="33" t="s">
        <v>31</v>
      </c>
      <c r="HW60" s="34" t="s">
        <v>31</v>
      </c>
      <c r="HX60" s="34" t="s">
        <v>31</v>
      </c>
      <c r="HY60" s="34" t="s">
        <v>31</v>
      </c>
      <c r="HZ60" s="34" t="s">
        <v>31</v>
      </c>
      <c r="IA60" s="33" t="s">
        <v>31</v>
      </c>
      <c r="IB60" s="34" t="s">
        <v>31</v>
      </c>
      <c r="IC60" s="34" t="s">
        <v>31</v>
      </c>
      <c r="ID60" s="34" t="s">
        <v>31</v>
      </c>
      <c r="IE60" s="34" t="s">
        <v>31</v>
      </c>
      <c r="IF60" s="33" t="s">
        <v>31</v>
      </c>
      <c r="IG60" s="34" t="s">
        <v>31</v>
      </c>
      <c r="IH60" s="34" t="s">
        <v>31</v>
      </c>
      <c r="II60" s="34" t="s">
        <v>31</v>
      </c>
      <c r="IJ60" s="34" t="s">
        <v>31</v>
      </c>
      <c r="IK60" s="36" t="s">
        <v>31</v>
      </c>
      <c r="IL60" s="42" t="str">
        <f t="shared" si="221"/>
        <v>NO</v>
      </c>
      <c r="IM60" s="42" t="str">
        <f t="shared" si="212"/>
        <v>NO</v>
      </c>
      <c r="IN60" s="43" t="str">
        <f t="shared" si="212"/>
        <v>NO</v>
      </c>
      <c r="IO60" s="43" t="str">
        <f t="shared" si="212"/>
        <v>NO</v>
      </c>
      <c r="IP60" s="34" t="str">
        <f t="shared" si="212"/>
        <v>NO</v>
      </c>
      <c r="IQ60" s="34" t="str">
        <f t="shared" si="212"/>
        <v>NO</v>
      </c>
      <c r="IR60" s="33" t="str">
        <f t="shared" si="212"/>
        <v>NO</v>
      </c>
      <c r="IS60" s="34" t="str">
        <f t="shared" si="220"/>
        <v>NO</v>
      </c>
      <c r="IT60" s="34" t="str">
        <f t="shared" si="213"/>
        <v>NO</v>
      </c>
      <c r="IU60" s="34" t="str">
        <f t="shared" si="214"/>
        <v>NO</v>
      </c>
      <c r="IV60" s="34" t="str">
        <f t="shared" si="215"/>
        <v>NO</v>
      </c>
      <c r="IW60" s="33" t="str">
        <f t="shared" si="216"/>
        <v>NO</v>
      </c>
      <c r="IX60" s="34" t="str">
        <f t="shared" si="216"/>
        <v>NO</v>
      </c>
      <c r="IY60" s="34" t="str">
        <f t="shared" si="217"/>
        <v>NO</v>
      </c>
      <c r="IZ60" s="34" t="str">
        <f t="shared" si="218"/>
        <v>NO</v>
      </c>
      <c r="JA60" s="34" t="str">
        <f t="shared" si="219"/>
        <v>NO</v>
      </c>
      <c r="JB60" s="42" t="str">
        <f t="shared" si="206"/>
        <v>NO</v>
      </c>
      <c r="JC60" s="34" t="str">
        <f t="shared" si="206"/>
        <v>NO</v>
      </c>
      <c r="JD60" s="34" t="str">
        <f t="shared" si="206"/>
        <v>NO</v>
      </c>
      <c r="JE60" s="34" t="str">
        <f t="shared" si="206"/>
        <v>NO</v>
      </c>
      <c r="JF60" s="34" t="str">
        <f t="shared" si="206"/>
        <v>NO</v>
      </c>
      <c r="JG60" s="42" t="str">
        <f t="shared" si="206"/>
        <v>NO</v>
      </c>
      <c r="JH60" s="34" t="str">
        <f t="shared" si="206"/>
        <v>NO</v>
      </c>
      <c r="JI60" s="34" t="str">
        <f t="shared" si="206"/>
        <v>NO</v>
      </c>
      <c r="JJ60" s="34" t="str">
        <f t="shared" si="206"/>
        <v>NO</v>
      </c>
      <c r="JK60" s="34" t="str">
        <f t="shared" si="206"/>
        <v>NO</v>
      </c>
      <c r="JL60" s="36" t="str">
        <f t="shared" si="206"/>
        <v>NO</v>
      </c>
    </row>
    <row r="61" spans="1:272" outlineLevel="1" x14ac:dyDescent="0.25">
      <c r="A61" s="47" t="s">
        <v>143</v>
      </c>
      <c r="B61" s="5" t="s">
        <v>13</v>
      </c>
      <c r="C61" s="42" t="s">
        <v>31</v>
      </c>
      <c r="D61" s="42" t="s">
        <v>31</v>
      </c>
      <c r="E61" s="43" t="s">
        <v>31</v>
      </c>
      <c r="F61" s="43" t="s">
        <v>31</v>
      </c>
      <c r="G61" s="34" t="s">
        <v>31</v>
      </c>
      <c r="H61" s="34" t="s">
        <v>31</v>
      </c>
      <c r="I61" s="33" t="s">
        <v>31</v>
      </c>
      <c r="J61" s="34" t="s">
        <v>31</v>
      </c>
      <c r="K61" s="34" t="s">
        <v>31</v>
      </c>
      <c r="L61" s="34" t="s">
        <v>31</v>
      </c>
      <c r="M61" s="34" t="s">
        <v>31</v>
      </c>
      <c r="N61" s="33" t="s">
        <v>31</v>
      </c>
      <c r="O61" s="34" t="s">
        <v>31</v>
      </c>
      <c r="P61" s="34" t="s">
        <v>31</v>
      </c>
      <c r="Q61" s="34" t="s">
        <v>31</v>
      </c>
      <c r="R61" s="34" t="s">
        <v>31</v>
      </c>
      <c r="S61" s="33" t="s">
        <v>31</v>
      </c>
      <c r="T61" s="34" t="s">
        <v>31</v>
      </c>
      <c r="U61" s="34" t="s">
        <v>31</v>
      </c>
      <c r="V61" s="34" t="s">
        <v>31</v>
      </c>
      <c r="W61" s="34" t="s">
        <v>31</v>
      </c>
      <c r="X61" s="33" t="s">
        <v>31</v>
      </c>
      <c r="Y61" s="34" t="s">
        <v>31</v>
      </c>
      <c r="Z61" s="34" t="s">
        <v>31</v>
      </c>
      <c r="AA61" s="34" t="s">
        <v>31</v>
      </c>
      <c r="AB61" s="34" t="s">
        <v>31</v>
      </c>
      <c r="AC61" s="36" t="s">
        <v>31</v>
      </c>
      <c r="AD61" s="42" t="s">
        <v>31</v>
      </c>
      <c r="AE61" s="42" t="s">
        <v>31</v>
      </c>
      <c r="AF61" s="43" t="s">
        <v>31</v>
      </c>
      <c r="AG61" s="43" t="s">
        <v>31</v>
      </c>
      <c r="AH61" s="34" t="s">
        <v>31</v>
      </c>
      <c r="AI61" s="34" t="s">
        <v>31</v>
      </c>
      <c r="AJ61" s="33" t="s">
        <v>31</v>
      </c>
      <c r="AK61" s="34" t="s">
        <v>31</v>
      </c>
      <c r="AL61" s="34" t="s">
        <v>31</v>
      </c>
      <c r="AM61" s="34" t="s">
        <v>31</v>
      </c>
      <c r="AN61" s="34" t="s">
        <v>31</v>
      </c>
      <c r="AO61" s="33" t="s">
        <v>31</v>
      </c>
      <c r="AP61" s="34" t="s">
        <v>31</v>
      </c>
      <c r="AQ61" s="34" t="s">
        <v>31</v>
      </c>
      <c r="AR61" s="34" t="s">
        <v>31</v>
      </c>
      <c r="AS61" s="34" t="s">
        <v>31</v>
      </c>
      <c r="AT61" s="33" t="s">
        <v>31</v>
      </c>
      <c r="AU61" s="34" t="s">
        <v>31</v>
      </c>
      <c r="AV61" s="34" t="s">
        <v>31</v>
      </c>
      <c r="AW61" s="34" t="s">
        <v>31</v>
      </c>
      <c r="AX61" s="34" t="s">
        <v>31</v>
      </c>
      <c r="AY61" s="33" t="s">
        <v>31</v>
      </c>
      <c r="AZ61" s="34" t="s">
        <v>31</v>
      </c>
      <c r="BA61" s="34" t="s">
        <v>31</v>
      </c>
      <c r="BB61" s="34" t="s">
        <v>31</v>
      </c>
      <c r="BC61" s="34" t="s">
        <v>31</v>
      </c>
      <c r="BD61" s="36" t="s">
        <v>31</v>
      </c>
      <c r="BE61" s="42" t="s">
        <v>31</v>
      </c>
      <c r="BF61" s="42" t="s">
        <v>31</v>
      </c>
      <c r="BG61" s="43" t="s">
        <v>31</v>
      </c>
      <c r="BH61" s="43" t="s">
        <v>31</v>
      </c>
      <c r="BI61" s="34" t="s">
        <v>31</v>
      </c>
      <c r="BJ61" s="34" t="s">
        <v>31</v>
      </c>
      <c r="BK61" s="33" t="s">
        <v>31</v>
      </c>
      <c r="BL61" s="34" t="s">
        <v>31</v>
      </c>
      <c r="BM61" s="34" t="s">
        <v>31</v>
      </c>
      <c r="BN61" s="34" t="s">
        <v>31</v>
      </c>
      <c r="BO61" s="34" t="s">
        <v>31</v>
      </c>
      <c r="BP61" s="33" t="s">
        <v>31</v>
      </c>
      <c r="BQ61" s="34" t="s">
        <v>31</v>
      </c>
      <c r="BR61" s="34" t="s">
        <v>31</v>
      </c>
      <c r="BS61" s="34" t="s">
        <v>31</v>
      </c>
      <c r="BT61" s="34" t="s">
        <v>31</v>
      </c>
      <c r="BU61" s="33" t="s">
        <v>31</v>
      </c>
      <c r="BV61" s="34" t="s">
        <v>31</v>
      </c>
      <c r="BW61" s="34" t="s">
        <v>31</v>
      </c>
      <c r="BX61" s="34" t="s">
        <v>31</v>
      </c>
      <c r="BY61" s="34" t="s">
        <v>31</v>
      </c>
      <c r="BZ61" s="33" t="s">
        <v>31</v>
      </c>
      <c r="CA61" s="34" t="s">
        <v>31</v>
      </c>
      <c r="CB61" s="34" t="s">
        <v>31</v>
      </c>
      <c r="CC61" s="34" t="s">
        <v>31</v>
      </c>
      <c r="CD61" s="34" t="s">
        <v>31</v>
      </c>
      <c r="CE61" s="36" t="s">
        <v>31</v>
      </c>
      <c r="CF61" s="42" t="s">
        <v>31</v>
      </c>
      <c r="CG61" s="42" t="s">
        <v>31</v>
      </c>
      <c r="CH61" s="43" t="s">
        <v>31</v>
      </c>
      <c r="CI61" s="43" t="s">
        <v>31</v>
      </c>
      <c r="CJ61" s="34" t="s">
        <v>31</v>
      </c>
      <c r="CK61" s="34" t="s">
        <v>31</v>
      </c>
      <c r="CL61" s="33" t="s">
        <v>31</v>
      </c>
      <c r="CM61" s="34" t="s">
        <v>31</v>
      </c>
      <c r="CN61" s="34" t="s">
        <v>31</v>
      </c>
      <c r="CO61" s="34" t="s">
        <v>31</v>
      </c>
      <c r="CP61" s="34" t="s">
        <v>31</v>
      </c>
      <c r="CQ61" s="33" t="s">
        <v>31</v>
      </c>
      <c r="CR61" s="34" t="s">
        <v>31</v>
      </c>
      <c r="CS61" s="34" t="s">
        <v>31</v>
      </c>
      <c r="CT61" s="34" t="s">
        <v>31</v>
      </c>
      <c r="CU61" s="34" t="s">
        <v>31</v>
      </c>
      <c r="CV61" s="33" t="s">
        <v>31</v>
      </c>
      <c r="CW61" s="34" t="s">
        <v>31</v>
      </c>
      <c r="CX61" s="34" t="s">
        <v>31</v>
      </c>
      <c r="CY61" s="34" t="s">
        <v>31</v>
      </c>
      <c r="CZ61" s="34" t="s">
        <v>31</v>
      </c>
      <c r="DA61" s="33" t="s">
        <v>31</v>
      </c>
      <c r="DB61" s="34" t="s">
        <v>31</v>
      </c>
      <c r="DC61" s="34" t="s">
        <v>31</v>
      </c>
      <c r="DD61" s="34" t="s">
        <v>31</v>
      </c>
      <c r="DE61" s="34" t="s">
        <v>31</v>
      </c>
      <c r="DF61" s="50" t="s">
        <v>31</v>
      </c>
      <c r="DG61" s="33" t="s">
        <v>31</v>
      </c>
      <c r="DH61" s="33" t="s">
        <v>31</v>
      </c>
      <c r="DI61" s="34" t="s">
        <v>31</v>
      </c>
      <c r="DJ61" s="34" t="s">
        <v>31</v>
      </c>
      <c r="DK61" s="34" t="s">
        <v>31</v>
      </c>
      <c r="DL61" s="34" t="s">
        <v>31</v>
      </c>
      <c r="DM61" s="33" t="s">
        <v>31</v>
      </c>
      <c r="DN61" s="34" t="s">
        <v>31</v>
      </c>
      <c r="DO61" s="34" t="s">
        <v>31</v>
      </c>
      <c r="DP61" s="34" t="s">
        <v>31</v>
      </c>
      <c r="DQ61" s="34" t="s">
        <v>31</v>
      </c>
      <c r="DR61" s="33" t="s">
        <v>31</v>
      </c>
      <c r="DS61" s="34" t="s">
        <v>31</v>
      </c>
      <c r="DT61" s="34" t="s">
        <v>31</v>
      </c>
      <c r="DU61" s="34" t="s">
        <v>31</v>
      </c>
      <c r="DV61" s="34" t="s">
        <v>31</v>
      </c>
      <c r="DW61" s="33" t="s">
        <v>31</v>
      </c>
      <c r="DX61" s="34" t="s">
        <v>31</v>
      </c>
      <c r="DY61" s="34" t="s">
        <v>31</v>
      </c>
      <c r="DZ61" s="34" t="s">
        <v>31</v>
      </c>
      <c r="EA61" s="34" t="s">
        <v>31</v>
      </c>
      <c r="EB61" s="33" t="s">
        <v>31</v>
      </c>
      <c r="EC61" s="34" t="s">
        <v>31</v>
      </c>
      <c r="ED61" s="34" t="s">
        <v>31</v>
      </c>
      <c r="EE61" s="34" t="s">
        <v>31</v>
      </c>
      <c r="EF61" s="34" t="s">
        <v>31</v>
      </c>
      <c r="EG61" s="36" t="s">
        <v>31</v>
      </c>
      <c r="EH61" s="42" t="s">
        <v>31</v>
      </c>
      <c r="EI61" s="42" t="s">
        <v>31</v>
      </c>
      <c r="EJ61" s="43" t="s">
        <v>31</v>
      </c>
      <c r="EK61" s="43" t="s">
        <v>31</v>
      </c>
      <c r="EL61" s="34" t="s">
        <v>31</v>
      </c>
      <c r="EM61" s="34" t="s">
        <v>31</v>
      </c>
      <c r="EN61" s="33" t="s">
        <v>31</v>
      </c>
      <c r="EO61" s="34" t="s">
        <v>31</v>
      </c>
      <c r="EP61" s="34" t="s">
        <v>31</v>
      </c>
      <c r="EQ61" s="34" t="s">
        <v>31</v>
      </c>
      <c r="ER61" s="34" t="s">
        <v>31</v>
      </c>
      <c r="ES61" s="33" t="s">
        <v>31</v>
      </c>
      <c r="ET61" s="34" t="s">
        <v>31</v>
      </c>
      <c r="EU61" s="34" t="s">
        <v>31</v>
      </c>
      <c r="EV61" s="34" t="s">
        <v>31</v>
      </c>
      <c r="EW61" s="34" t="s">
        <v>31</v>
      </c>
      <c r="EX61" s="33" t="s">
        <v>31</v>
      </c>
      <c r="EY61" s="34" t="s">
        <v>31</v>
      </c>
      <c r="EZ61" s="34" t="s">
        <v>31</v>
      </c>
      <c r="FA61" s="34" t="s">
        <v>31</v>
      </c>
      <c r="FB61" s="34" t="s">
        <v>31</v>
      </c>
      <c r="FC61" s="33" t="s">
        <v>31</v>
      </c>
      <c r="FD61" s="34" t="s">
        <v>31</v>
      </c>
      <c r="FE61" s="34" t="s">
        <v>31</v>
      </c>
      <c r="FF61" s="34" t="s">
        <v>31</v>
      </c>
      <c r="FG61" s="34" t="s">
        <v>31</v>
      </c>
      <c r="FH61" s="36" t="s">
        <v>31</v>
      </c>
      <c r="FI61" s="33" t="s">
        <v>31</v>
      </c>
      <c r="FJ61" s="33" t="s">
        <v>31</v>
      </c>
      <c r="FK61" s="34" t="s">
        <v>31</v>
      </c>
      <c r="FL61" s="34" t="s">
        <v>31</v>
      </c>
      <c r="FM61" s="34" t="s">
        <v>31</v>
      </c>
      <c r="FN61" s="34" t="s">
        <v>31</v>
      </c>
      <c r="FO61" s="33" t="s">
        <v>31</v>
      </c>
      <c r="FP61" s="34" t="s">
        <v>31</v>
      </c>
      <c r="FQ61" s="34" t="s">
        <v>31</v>
      </c>
      <c r="FR61" s="34" t="s">
        <v>31</v>
      </c>
      <c r="FS61" s="34" t="s">
        <v>31</v>
      </c>
      <c r="FT61" s="33" t="s">
        <v>31</v>
      </c>
      <c r="FU61" s="34" t="s">
        <v>31</v>
      </c>
      <c r="FV61" s="34" t="s">
        <v>31</v>
      </c>
      <c r="FW61" s="34" t="s">
        <v>31</v>
      </c>
      <c r="FX61" s="34" t="s">
        <v>31</v>
      </c>
      <c r="FY61" s="33" t="s">
        <v>31</v>
      </c>
      <c r="FZ61" s="34" t="s">
        <v>31</v>
      </c>
      <c r="GA61" s="34" t="s">
        <v>31</v>
      </c>
      <c r="GB61" s="34" t="s">
        <v>31</v>
      </c>
      <c r="GC61" s="34" t="s">
        <v>31</v>
      </c>
      <c r="GD61" s="33" t="s">
        <v>31</v>
      </c>
      <c r="GE61" s="34" t="s">
        <v>31</v>
      </c>
      <c r="GF61" s="34" t="s">
        <v>31</v>
      </c>
      <c r="GG61" s="34" t="s">
        <v>31</v>
      </c>
      <c r="GH61" s="34" t="s">
        <v>31</v>
      </c>
      <c r="GI61" s="36" t="s">
        <v>31</v>
      </c>
      <c r="GJ61" s="42" t="s">
        <v>31</v>
      </c>
      <c r="GK61" s="42" t="s">
        <v>31</v>
      </c>
      <c r="GL61" s="43" t="s">
        <v>31</v>
      </c>
      <c r="GM61" s="43" t="s">
        <v>31</v>
      </c>
      <c r="GN61" s="34" t="s">
        <v>31</v>
      </c>
      <c r="GO61" s="34" t="s">
        <v>31</v>
      </c>
      <c r="GP61" s="33" t="s">
        <v>31</v>
      </c>
      <c r="GQ61" s="34" t="s">
        <v>31</v>
      </c>
      <c r="GR61" s="34" t="s">
        <v>31</v>
      </c>
      <c r="GS61" s="34" t="s">
        <v>31</v>
      </c>
      <c r="GT61" s="34" t="s">
        <v>31</v>
      </c>
      <c r="GU61" s="33" t="s">
        <v>31</v>
      </c>
      <c r="GV61" s="34" t="s">
        <v>31</v>
      </c>
      <c r="GW61" s="34" t="s">
        <v>31</v>
      </c>
      <c r="GX61" s="34" t="s">
        <v>31</v>
      </c>
      <c r="GY61" s="34" t="s">
        <v>31</v>
      </c>
      <c r="GZ61" s="33" t="s">
        <v>31</v>
      </c>
      <c r="HA61" s="34" t="s">
        <v>31</v>
      </c>
      <c r="HB61" s="34" t="s">
        <v>31</v>
      </c>
      <c r="HC61" s="34" t="s">
        <v>31</v>
      </c>
      <c r="HD61" s="34" t="s">
        <v>31</v>
      </c>
      <c r="HE61" s="33" t="s">
        <v>31</v>
      </c>
      <c r="HF61" s="34" t="s">
        <v>31</v>
      </c>
      <c r="HG61" s="34" t="s">
        <v>31</v>
      </c>
      <c r="HH61" s="34" t="s">
        <v>31</v>
      </c>
      <c r="HI61" s="34" t="s">
        <v>31</v>
      </c>
      <c r="HJ61" s="36" t="s">
        <v>31</v>
      </c>
      <c r="HK61" s="42" t="s">
        <v>31</v>
      </c>
      <c r="HL61" s="42" t="s">
        <v>31</v>
      </c>
      <c r="HM61" s="43" t="s">
        <v>31</v>
      </c>
      <c r="HN61" s="43" t="s">
        <v>31</v>
      </c>
      <c r="HO61" s="34" t="s">
        <v>31</v>
      </c>
      <c r="HP61" s="34" t="s">
        <v>31</v>
      </c>
      <c r="HQ61" s="33" t="s">
        <v>31</v>
      </c>
      <c r="HR61" s="34" t="s">
        <v>31</v>
      </c>
      <c r="HS61" s="34" t="s">
        <v>31</v>
      </c>
      <c r="HT61" s="34" t="s">
        <v>31</v>
      </c>
      <c r="HU61" s="34" t="s">
        <v>31</v>
      </c>
      <c r="HV61" s="33" t="s">
        <v>31</v>
      </c>
      <c r="HW61" s="34" t="s">
        <v>31</v>
      </c>
      <c r="HX61" s="34" t="s">
        <v>31</v>
      </c>
      <c r="HY61" s="34" t="s">
        <v>31</v>
      </c>
      <c r="HZ61" s="34" t="s">
        <v>31</v>
      </c>
      <c r="IA61" s="33" t="s">
        <v>31</v>
      </c>
      <c r="IB61" s="34" t="s">
        <v>31</v>
      </c>
      <c r="IC61" s="34" t="s">
        <v>31</v>
      </c>
      <c r="ID61" s="34" t="s">
        <v>31</v>
      </c>
      <c r="IE61" s="34" t="s">
        <v>31</v>
      </c>
      <c r="IF61" s="33" t="s">
        <v>31</v>
      </c>
      <c r="IG61" s="34" t="s">
        <v>31</v>
      </c>
      <c r="IH61" s="34" t="s">
        <v>31</v>
      </c>
      <c r="II61" s="34" t="s">
        <v>31</v>
      </c>
      <c r="IJ61" s="34" t="s">
        <v>31</v>
      </c>
      <c r="IK61" s="36" t="s">
        <v>31</v>
      </c>
      <c r="IL61" s="42" t="str">
        <f t="shared" si="221"/>
        <v>NO</v>
      </c>
      <c r="IM61" s="42" t="str">
        <f t="shared" si="212"/>
        <v>NO</v>
      </c>
      <c r="IN61" s="43" t="str">
        <f t="shared" si="212"/>
        <v>NO</v>
      </c>
      <c r="IO61" s="43" t="str">
        <f t="shared" si="212"/>
        <v>NO</v>
      </c>
      <c r="IP61" s="34" t="str">
        <f t="shared" si="212"/>
        <v>NO</v>
      </c>
      <c r="IQ61" s="34" t="str">
        <f t="shared" si="212"/>
        <v>NO</v>
      </c>
      <c r="IR61" s="33" t="str">
        <f t="shared" si="212"/>
        <v>NO</v>
      </c>
      <c r="IS61" s="34" t="str">
        <f t="shared" si="220"/>
        <v>NO</v>
      </c>
      <c r="IT61" s="34" t="str">
        <f t="shared" si="213"/>
        <v>NO</v>
      </c>
      <c r="IU61" s="34" t="str">
        <f t="shared" si="214"/>
        <v>NO</v>
      </c>
      <c r="IV61" s="34" t="str">
        <f t="shared" si="215"/>
        <v>NO</v>
      </c>
      <c r="IW61" s="33" t="str">
        <f t="shared" si="216"/>
        <v>NO</v>
      </c>
      <c r="IX61" s="34" t="str">
        <f t="shared" si="216"/>
        <v>NO</v>
      </c>
      <c r="IY61" s="34" t="str">
        <f t="shared" si="217"/>
        <v>NO</v>
      </c>
      <c r="IZ61" s="34" t="str">
        <f t="shared" si="218"/>
        <v>NO</v>
      </c>
      <c r="JA61" s="34" t="str">
        <f t="shared" si="219"/>
        <v>NO</v>
      </c>
      <c r="JB61" s="42" t="str">
        <f t="shared" si="206"/>
        <v>NO</v>
      </c>
      <c r="JC61" s="34" t="str">
        <f t="shared" si="206"/>
        <v>NO</v>
      </c>
      <c r="JD61" s="34" t="str">
        <f t="shared" si="206"/>
        <v>NO</v>
      </c>
      <c r="JE61" s="34" t="str">
        <f t="shared" si="206"/>
        <v>NO</v>
      </c>
      <c r="JF61" s="34" t="str">
        <f t="shared" si="206"/>
        <v>NO</v>
      </c>
      <c r="JG61" s="42" t="str">
        <f t="shared" si="206"/>
        <v>NO</v>
      </c>
      <c r="JH61" s="34" t="str">
        <f t="shared" si="206"/>
        <v>NO</v>
      </c>
      <c r="JI61" s="34" t="str">
        <f t="shared" si="206"/>
        <v>NO</v>
      </c>
      <c r="JJ61" s="34" t="str">
        <f t="shared" si="206"/>
        <v>NO</v>
      </c>
      <c r="JK61" s="34" t="str">
        <f t="shared" si="206"/>
        <v>NO</v>
      </c>
      <c r="JL61" s="36" t="str">
        <f t="shared" si="206"/>
        <v>NO</v>
      </c>
    </row>
    <row r="62" spans="1:272" outlineLevel="1" x14ac:dyDescent="0.25">
      <c r="A62" s="46" t="s">
        <v>144</v>
      </c>
      <c r="B62" s="5" t="s">
        <v>13</v>
      </c>
      <c r="C62" s="42">
        <v>24.42733333333333</v>
      </c>
      <c r="D62" s="42">
        <v>19.9375</v>
      </c>
      <c r="E62" s="43">
        <v>22.595833333333331</v>
      </c>
      <c r="F62" s="43">
        <v>24.42733333333333</v>
      </c>
      <c r="G62" s="34">
        <v>19.031943333333331</v>
      </c>
      <c r="H62" s="34">
        <v>20.125057048960141</v>
      </c>
      <c r="I62" s="33">
        <v>20.730890146613305</v>
      </c>
      <c r="J62" s="34">
        <v>21.295124294707215</v>
      </c>
      <c r="K62" s="34">
        <v>21.859358442801121</v>
      </c>
      <c r="L62" s="34">
        <v>22.42359259089503</v>
      </c>
      <c r="M62" s="34">
        <v>22.987826738988939</v>
      </c>
      <c r="N62" s="33">
        <v>23.552060887082849</v>
      </c>
      <c r="O62" s="34">
        <v>23.965197761919779</v>
      </c>
      <c r="P62" s="34">
        <v>24.378334636756708</v>
      </c>
      <c r="Q62" s="34">
        <v>24.791471511593638</v>
      </c>
      <c r="R62" s="34">
        <v>25.204608386430568</v>
      </c>
      <c r="S62" s="33">
        <v>25.617745261267498</v>
      </c>
      <c r="T62" s="34">
        <v>25.931870970499531</v>
      </c>
      <c r="U62" s="34">
        <v>26.245996679731562</v>
      </c>
      <c r="V62" s="34">
        <v>26.560122388963595</v>
      </c>
      <c r="W62" s="34">
        <v>26.874248098195629</v>
      </c>
      <c r="X62" s="33">
        <v>27.188373807427663</v>
      </c>
      <c r="Y62" s="34">
        <v>27.463696161228647</v>
      </c>
      <c r="Z62" s="34">
        <v>27.739018515029628</v>
      </c>
      <c r="AA62" s="34">
        <v>28.014340868830612</v>
      </c>
      <c r="AB62" s="34">
        <v>28.289663222631592</v>
      </c>
      <c r="AC62" s="36">
        <v>28.564985576432573</v>
      </c>
      <c r="AD62" s="42" t="s">
        <v>183</v>
      </c>
      <c r="AE62" s="42" t="s">
        <v>183</v>
      </c>
      <c r="AF62" s="43" t="s">
        <v>183</v>
      </c>
      <c r="AG62" s="43" t="s">
        <v>183</v>
      </c>
      <c r="AH62" s="34" t="s">
        <v>183</v>
      </c>
      <c r="AI62" s="34" t="s">
        <v>183</v>
      </c>
      <c r="AJ62" s="33" t="s">
        <v>183</v>
      </c>
      <c r="AK62" s="34" t="s">
        <v>183</v>
      </c>
      <c r="AL62" s="34" t="s">
        <v>183</v>
      </c>
      <c r="AM62" s="34" t="s">
        <v>183</v>
      </c>
      <c r="AN62" s="34" t="s">
        <v>183</v>
      </c>
      <c r="AO62" s="33" t="s">
        <v>183</v>
      </c>
      <c r="AP62" s="34" t="s">
        <v>183</v>
      </c>
      <c r="AQ62" s="34" t="s">
        <v>183</v>
      </c>
      <c r="AR62" s="34" t="s">
        <v>183</v>
      </c>
      <c r="AS62" s="34" t="s">
        <v>183</v>
      </c>
      <c r="AT62" s="33" t="s">
        <v>183</v>
      </c>
      <c r="AU62" s="34" t="s">
        <v>183</v>
      </c>
      <c r="AV62" s="34" t="s">
        <v>183</v>
      </c>
      <c r="AW62" s="34" t="s">
        <v>183</v>
      </c>
      <c r="AX62" s="34" t="s">
        <v>183</v>
      </c>
      <c r="AY62" s="33" t="s">
        <v>183</v>
      </c>
      <c r="AZ62" s="34" t="s">
        <v>183</v>
      </c>
      <c r="BA62" s="34" t="s">
        <v>183</v>
      </c>
      <c r="BB62" s="34" t="s">
        <v>183</v>
      </c>
      <c r="BC62" s="34" t="s">
        <v>183</v>
      </c>
      <c r="BD62" s="36" t="s">
        <v>183</v>
      </c>
      <c r="BE62" s="42" t="s">
        <v>183</v>
      </c>
      <c r="BF62" s="42" t="s">
        <v>183</v>
      </c>
      <c r="BG62" s="43" t="s">
        <v>183</v>
      </c>
      <c r="BH62" s="43" t="s">
        <v>183</v>
      </c>
      <c r="BI62" s="34" t="s">
        <v>183</v>
      </c>
      <c r="BJ62" s="34" t="s">
        <v>183</v>
      </c>
      <c r="BK62" s="33" t="s">
        <v>183</v>
      </c>
      <c r="BL62" s="34" t="s">
        <v>183</v>
      </c>
      <c r="BM62" s="34" t="s">
        <v>183</v>
      </c>
      <c r="BN62" s="34" t="s">
        <v>183</v>
      </c>
      <c r="BO62" s="34" t="s">
        <v>183</v>
      </c>
      <c r="BP62" s="33" t="s">
        <v>183</v>
      </c>
      <c r="BQ62" s="34" t="s">
        <v>183</v>
      </c>
      <c r="BR62" s="34" t="s">
        <v>183</v>
      </c>
      <c r="BS62" s="34" t="s">
        <v>183</v>
      </c>
      <c r="BT62" s="34" t="s">
        <v>183</v>
      </c>
      <c r="BU62" s="33" t="s">
        <v>183</v>
      </c>
      <c r="BV62" s="34" t="s">
        <v>183</v>
      </c>
      <c r="BW62" s="34" t="s">
        <v>183</v>
      </c>
      <c r="BX62" s="34" t="s">
        <v>183</v>
      </c>
      <c r="BY62" s="34" t="s">
        <v>183</v>
      </c>
      <c r="BZ62" s="33" t="s">
        <v>183</v>
      </c>
      <c r="CA62" s="34" t="s">
        <v>183</v>
      </c>
      <c r="CB62" s="34" t="s">
        <v>183</v>
      </c>
      <c r="CC62" s="34" t="s">
        <v>183</v>
      </c>
      <c r="CD62" s="34" t="s">
        <v>183</v>
      </c>
      <c r="CE62" s="36" t="s">
        <v>183</v>
      </c>
      <c r="CF62" s="42" t="s">
        <v>183</v>
      </c>
      <c r="CG62" s="42" t="s">
        <v>183</v>
      </c>
      <c r="CH62" s="43" t="s">
        <v>183</v>
      </c>
      <c r="CI62" s="43" t="s">
        <v>183</v>
      </c>
      <c r="CJ62" s="34" t="s">
        <v>183</v>
      </c>
      <c r="CK62" s="34" t="s">
        <v>183</v>
      </c>
      <c r="CL62" s="33" t="s">
        <v>183</v>
      </c>
      <c r="CM62" s="34" t="s">
        <v>183</v>
      </c>
      <c r="CN62" s="34" t="s">
        <v>183</v>
      </c>
      <c r="CO62" s="34" t="s">
        <v>183</v>
      </c>
      <c r="CP62" s="34" t="s">
        <v>183</v>
      </c>
      <c r="CQ62" s="33" t="s">
        <v>183</v>
      </c>
      <c r="CR62" s="34" t="s">
        <v>183</v>
      </c>
      <c r="CS62" s="34" t="s">
        <v>183</v>
      </c>
      <c r="CT62" s="34" t="s">
        <v>183</v>
      </c>
      <c r="CU62" s="34" t="s">
        <v>183</v>
      </c>
      <c r="CV62" s="33" t="s">
        <v>183</v>
      </c>
      <c r="CW62" s="34" t="s">
        <v>183</v>
      </c>
      <c r="CX62" s="34" t="s">
        <v>183</v>
      </c>
      <c r="CY62" s="34" t="s">
        <v>183</v>
      </c>
      <c r="CZ62" s="34" t="s">
        <v>183</v>
      </c>
      <c r="DA62" s="33" t="s">
        <v>183</v>
      </c>
      <c r="DB62" s="34" t="s">
        <v>183</v>
      </c>
      <c r="DC62" s="34" t="s">
        <v>183</v>
      </c>
      <c r="DD62" s="34" t="s">
        <v>183</v>
      </c>
      <c r="DE62" s="34" t="s">
        <v>183</v>
      </c>
      <c r="DF62" s="50" t="s">
        <v>183</v>
      </c>
      <c r="DG62" s="33" t="s">
        <v>183</v>
      </c>
      <c r="DH62" s="33" t="s">
        <v>183</v>
      </c>
      <c r="DI62" s="34" t="s">
        <v>183</v>
      </c>
      <c r="DJ62" s="34" t="s">
        <v>183</v>
      </c>
      <c r="DK62" s="34" t="s">
        <v>183</v>
      </c>
      <c r="DL62" s="34" t="s">
        <v>183</v>
      </c>
      <c r="DM62" s="33" t="s">
        <v>183</v>
      </c>
      <c r="DN62" s="34" t="s">
        <v>183</v>
      </c>
      <c r="DO62" s="34" t="s">
        <v>183</v>
      </c>
      <c r="DP62" s="34" t="s">
        <v>183</v>
      </c>
      <c r="DQ62" s="34" t="s">
        <v>183</v>
      </c>
      <c r="DR62" s="33" t="s">
        <v>183</v>
      </c>
      <c r="DS62" s="34" t="s">
        <v>183</v>
      </c>
      <c r="DT62" s="34" t="s">
        <v>183</v>
      </c>
      <c r="DU62" s="34" t="s">
        <v>183</v>
      </c>
      <c r="DV62" s="34" t="s">
        <v>183</v>
      </c>
      <c r="DW62" s="33" t="s">
        <v>183</v>
      </c>
      <c r="DX62" s="34" t="s">
        <v>183</v>
      </c>
      <c r="DY62" s="34" t="s">
        <v>183</v>
      </c>
      <c r="DZ62" s="34" t="s">
        <v>183</v>
      </c>
      <c r="EA62" s="34" t="s">
        <v>183</v>
      </c>
      <c r="EB62" s="33" t="s">
        <v>183</v>
      </c>
      <c r="EC62" s="34" t="s">
        <v>183</v>
      </c>
      <c r="ED62" s="34" t="s">
        <v>183</v>
      </c>
      <c r="EE62" s="34" t="s">
        <v>183</v>
      </c>
      <c r="EF62" s="34" t="s">
        <v>183</v>
      </c>
      <c r="EG62" s="36" t="s">
        <v>183</v>
      </c>
      <c r="EH62" s="42" t="s">
        <v>183</v>
      </c>
      <c r="EI62" s="42" t="s">
        <v>183</v>
      </c>
      <c r="EJ62" s="43" t="s">
        <v>183</v>
      </c>
      <c r="EK62" s="43" t="s">
        <v>183</v>
      </c>
      <c r="EL62" s="34" t="s">
        <v>183</v>
      </c>
      <c r="EM62" s="34" t="s">
        <v>183</v>
      </c>
      <c r="EN62" s="33" t="s">
        <v>183</v>
      </c>
      <c r="EO62" s="34" t="s">
        <v>183</v>
      </c>
      <c r="EP62" s="34" t="s">
        <v>183</v>
      </c>
      <c r="EQ62" s="34" t="s">
        <v>183</v>
      </c>
      <c r="ER62" s="34" t="s">
        <v>183</v>
      </c>
      <c r="ES62" s="33" t="s">
        <v>183</v>
      </c>
      <c r="ET62" s="34" t="s">
        <v>183</v>
      </c>
      <c r="EU62" s="34" t="s">
        <v>183</v>
      </c>
      <c r="EV62" s="34" t="s">
        <v>183</v>
      </c>
      <c r="EW62" s="34" t="s">
        <v>183</v>
      </c>
      <c r="EX62" s="33" t="s">
        <v>183</v>
      </c>
      <c r="EY62" s="34" t="s">
        <v>183</v>
      </c>
      <c r="EZ62" s="34" t="s">
        <v>183</v>
      </c>
      <c r="FA62" s="34" t="s">
        <v>183</v>
      </c>
      <c r="FB62" s="34" t="s">
        <v>183</v>
      </c>
      <c r="FC62" s="33" t="s">
        <v>183</v>
      </c>
      <c r="FD62" s="34" t="s">
        <v>183</v>
      </c>
      <c r="FE62" s="34" t="s">
        <v>183</v>
      </c>
      <c r="FF62" s="34" t="s">
        <v>183</v>
      </c>
      <c r="FG62" s="34" t="s">
        <v>183</v>
      </c>
      <c r="FH62" s="36" t="s">
        <v>183</v>
      </c>
      <c r="FI62" s="33" t="s">
        <v>183</v>
      </c>
      <c r="FJ62" s="33" t="s">
        <v>183</v>
      </c>
      <c r="FK62" s="34" t="s">
        <v>183</v>
      </c>
      <c r="FL62" s="34" t="s">
        <v>183</v>
      </c>
      <c r="FM62" s="34" t="s">
        <v>183</v>
      </c>
      <c r="FN62" s="34" t="s">
        <v>183</v>
      </c>
      <c r="FO62" s="33" t="s">
        <v>183</v>
      </c>
      <c r="FP62" s="34" t="s">
        <v>183</v>
      </c>
      <c r="FQ62" s="34" t="s">
        <v>183</v>
      </c>
      <c r="FR62" s="34" t="s">
        <v>183</v>
      </c>
      <c r="FS62" s="34" t="s">
        <v>183</v>
      </c>
      <c r="FT62" s="33" t="s">
        <v>183</v>
      </c>
      <c r="FU62" s="34" t="s">
        <v>183</v>
      </c>
      <c r="FV62" s="34" t="s">
        <v>183</v>
      </c>
      <c r="FW62" s="34" t="s">
        <v>183</v>
      </c>
      <c r="FX62" s="34" t="s">
        <v>183</v>
      </c>
      <c r="FY62" s="33" t="s">
        <v>183</v>
      </c>
      <c r="FZ62" s="34" t="s">
        <v>183</v>
      </c>
      <c r="GA62" s="34" t="s">
        <v>183</v>
      </c>
      <c r="GB62" s="34" t="s">
        <v>183</v>
      </c>
      <c r="GC62" s="34" t="s">
        <v>183</v>
      </c>
      <c r="GD62" s="33" t="s">
        <v>183</v>
      </c>
      <c r="GE62" s="34" t="s">
        <v>183</v>
      </c>
      <c r="GF62" s="34" t="s">
        <v>183</v>
      </c>
      <c r="GG62" s="34" t="s">
        <v>183</v>
      </c>
      <c r="GH62" s="34" t="s">
        <v>183</v>
      </c>
      <c r="GI62" s="36" t="s">
        <v>183</v>
      </c>
      <c r="GJ62" s="42">
        <v>24.42733333333333</v>
      </c>
      <c r="GK62" s="42">
        <v>19.9375</v>
      </c>
      <c r="GL62" s="43">
        <v>22.595833333333331</v>
      </c>
      <c r="GM62" s="43">
        <v>24.42733333333333</v>
      </c>
      <c r="GN62" s="34">
        <f t="shared" ref="GN62:HJ63" si="222">G62</f>
        <v>19.031943333333331</v>
      </c>
      <c r="GO62" s="34">
        <f t="shared" si="222"/>
        <v>20.125057048960141</v>
      </c>
      <c r="GP62" s="33">
        <f t="shared" si="222"/>
        <v>20.730890146613305</v>
      </c>
      <c r="GQ62" s="34">
        <f t="shared" si="222"/>
        <v>21.295124294707215</v>
      </c>
      <c r="GR62" s="34">
        <f t="shared" si="222"/>
        <v>21.859358442801121</v>
      </c>
      <c r="GS62" s="34">
        <f t="shared" si="222"/>
        <v>22.42359259089503</v>
      </c>
      <c r="GT62" s="34">
        <f t="shared" si="222"/>
        <v>22.987826738988939</v>
      </c>
      <c r="GU62" s="33">
        <f t="shared" si="222"/>
        <v>23.552060887082849</v>
      </c>
      <c r="GV62" s="34">
        <f t="shared" si="222"/>
        <v>23.965197761919779</v>
      </c>
      <c r="GW62" s="34">
        <f t="shared" si="222"/>
        <v>24.378334636756708</v>
      </c>
      <c r="GX62" s="34">
        <f t="shared" si="222"/>
        <v>24.791471511593638</v>
      </c>
      <c r="GY62" s="34">
        <f t="shared" si="222"/>
        <v>25.204608386430568</v>
      </c>
      <c r="GZ62" s="33">
        <f t="shared" si="222"/>
        <v>25.617745261267498</v>
      </c>
      <c r="HA62" s="34">
        <f t="shared" si="222"/>
        <v>25.931870970499531</v>
      </c>
      <c r="HB62" s="34">
        <f t="shared" si="222"/>
        <v>26.245996679731562</v>
      </c>
      <c r="HC62" s="34">
        <f t="shared" si="222"/>
        <v>26.560122388963595</v>
      </c>
      <c r="HD62" s="34">
        <f t="shared" si="222"/>
        <v>26.874248098195629</v>
      </c>
      <c r="HE62" s="33">
        <f t="shared" si="222"/>
        <v>27.188373807427663</v>
      </c>
      <c r="HF62" s="34">
        <f t="shared" si="222"/>
        <v>27.463696161228647</v>
      </c>
      <c r="HG62" s="34">
        <f t="shared" si="222"/>
        <v>27.739018515029628</v>
      </c>
      <c r="HH62" s="34">
        <f t="shared" si="222"/>
        <v>28.014340868830612</v>
      </c>
      <c r="HI62" s="34">
        <f t="shared" si="222"/>
        <v>28.289663222631592</v>
      </c>
      <c r="HJ62" s="36">
        <f t="shared" si="222"/>
        <v>28.564985576432573</v>
      </c>
      <c r="HK62" s="42" t="s">
        <v>31</v>
      </c>
      <c r="HL62" s="42" t="s">
        <v>31</v>
      </c>
      <c r="HM62" s="43" t="s">
        <v>31</v>
      </c>
      <c r="HN62" s="43" t="s">
        <v>31</v>
      </c>
      <c r="HO62" s="34" t="s">
        <v>31</v>
      </c>
      <c r="HP62" s="34" t="s">
        <v>31</v>
      </c>
      <c r="HQ62" s="33" t="s">
        <v>31</v>
      </c>
      <c r="HR62" s="34" t="s">
        <v>31</v>
      </c>
      <c r="HS62" s="34" t="s">
        <v>31</v>
      </c>
      <c r="HT62" s="34" t="s">
        <v>31</v>
      </c>
      <c r="HU62" s="34" t="s">
        <v>31</v>
      </c>
      <c r="HV62" s="33" t="s">
        <v>31</v>
      </c>
      <c r="HW62" s="34" t="s">
        <v>31</v>
      </c>
      <c r="HX62" s="34" t="s">
        <v>31</v>
      </c>
      <c r="HY62" s="34" t="s">
        <v>31</v>
      </c>
      <c r="HZ62" s="34" t="s">
        <v>31</v>
      </c>
      <c r="IA62" s="33" t="s">
        <v>31</v>
      </c>
      <c r="IB62" s="34" t="s">
        <v>31</v>
      </c>
      <c r="IC62" s="34" t="s">
        <v>31</v>
      </c>
      <c r="ID62" s="34" t="s">
        <v>31</v>
      </c>
      <c r="IE62" s="34" t="s">
        <v>31</v>
      </c>
      <c r="IF62" s="33" t="s">
        <v>31</v>
      </c>
      <c r="IG62" s="34" t="s">
        <v>31</v>
      </c>
      <c r="IH62" s="34" t="s">
        <v>31</v>
      </c>
      <c r="II62" s="34" t="s">
        <v>31</v>
      </c>
      <c r="IJ62" s="34" t="s">
        <v>31</v>
      </c>
      <c r="IK62" s="36" t="s">
        <v>31</v>
      </c>
      <c r="IL62" s="42">
        <f t="shared" si="221"/>
        <v>24.42733333333333</v>
      </c>
      <c r="IM62" s="42">
        <f t="shared" si="212"/>
        <v>19.9375</v>
      </c>
      <c r="IN62" s="43">
        <f t="shared" si="212"/>
        <v>22.595833333333331</v>
      </c>
      <c r="IO62" s="43">
        <f t="shared" si="212"/>
        <v>24.42733333333333</v>
      </c>
      <c r="IP62" s="34">
        <f t="shared" si="212"/>
        <v>19.031943333333331</v>
      </c>
      <c r="IQ62" s="34">
        <f t="shared" si="212"/>
        <v>20.125057048960141</v>
      </c>
      <c r="IR62" s="33">
        <f t="shared" si="212"/>
        <v>20.730890146613305</v>
      </c>
      <c r="IS62" s="34">
        <f t="shared" si="220"/>
        <v>21.295124294707215</v>
      </c>
      <c r="IT62" s="34">
        <f t="shared" si="213"/>
        <v>21.859358442801121</v>
      </c>
      <c r="IU62" s="34">
        <f t="shared" si="214"/>
        <v>22.42359259089503</v>
      </c>
      <c r="IV62" s="34">
        <f t="shared" si="215"/>
        <v>22.987826738988939</v>
      </c>
      <c r="IW62" s="33">
        <f t="shared" si="216"/>
        <v>23.552060887082849</v>
      </c>
      <c r="IX62" s="34">
        <f t="shared" si="216"/>
        <v>23.965197761919779</v>
      </c>
      <c r="IY62" s="34">
        <f t="shared" si="217"/>
        <v>24.378334636756708</v>
      </c>
      <c r="IZ62" s="34">
        <f t="shared" si="218"/>
        <v>24.791471511593638</v>
      </c>
      <c r="JA62" s="34">
        <f>GY62</f>
        <v>25.204608386430568</v>
      </c>
      <c r="JB62" s="42">
        <f t="shared" si="206"/>
        <v>25.617745261267498</v>
      </c>
      <c r="JC62" s="34">
        <f t="shared" si="206"/>
        <v>25.931870970499531</v>
      </c>
      <c r="JD62" s="34">
        <f t="shared" si="206"/>
        <v>26.245996679731562</v>
      </c>
      <c r="JE62" s="34">
        <f t="shared" si="206"/>
        <v>26.560122388963595</v>
      </c>
      <c r="JF62" s="34">
        <f t="shared" si="206"/>
        <v>26.874248098195629</v>
      </c>
      <c r="JG62" s="42">
        <f t="shared" si="206"/>
        <v>27.188373807427663</v>
      </c>
      <c r="JH62" s="34">
        <f t="shared" si="206"/>
        <v>27.463696161228647</v>
      </c>
      <c r="JI62" s="34">
        <f t="shared" si="206"/>
        <v>27.739018515029628</v>
      </c>
      <c r="JJ62" s="34">
        <f t="shared" si="206"/>
        <v>28.014340868830612</v>
      </c>
      <c r="JK62" s="34">
        <f t="shared" si="206"/>
        <v>28.289663222631592</v>
      </c>
      <c r="JL62" s="36">
        <f t="shared" si="206"/>
        <v>28.564985576432573</v>
      </c>
    </row>
    <row r="63" spans="1:272" outlineLevel="1" x14ac:dyDescent="0.25">
      <c r="A63" s="46" t="s">
        <v>145</v>
      </c>
      <c r="B63" s="5" t="s">
        <v>13</v>
      </c>
      <c r="C63" s="42">
        <v>9.4754000000000005</v>
      </c>
      <c r="D63" s="42">
        <v>6.2101600000000001</v>
      </c>
      <c r="E63" s="43">
        <v>7.931</v>
      </c>
      <c r="F63" s="43">
        <v>9.4754000000000005</v>
      </c>
      <c r="G63" s="34">
        <v>7.931</v>
      </c>
      <c r="H63" s="34">
        <v>7.931</v>
      </c>
      <c r="I63" s="33">
        <v>7.931</v>
      </c>
      <c r="J63" s="34">
        <v>7.931</v>
      </c>
      <c r="K63" s="34">
        <v>7.931</v>
      </c>
      <c r="L63" s="34">
        <v>7.931</v>
      </c>
      <c r="M63" s="34">
        <v>7.931</v>
      </c>
      <c r="N63" s="33">
        <v>7.931</v>
      </c>
      <c r="O63" s="34">
        <v>7.931</v>
      </c>
      <c r="P63" s="34">
        <v>7.931</v>
      </c>
      <c r="Q63" s="34">
        <v>7.931</v>
      </c>
      <c r="R63" s="34">
        <v>7.931</v>
      </c>
      <c r="S63" s="33">
        <v>7.931</v>
      </c>
      <c r="T63" s="34">
        <v>7.931</v>
      </c>
      <c r="U63" s="34">
        <v>7.931</v>
      </c>
      <c r="V63" s="34">
        <v>7.931</v>
      </c>
      <c r="W63" s="34">
        <v>7.931</v>
      </c>
      <c r="X63" s="33">
        <v>7.931</v>
      </c>
      <c r="Y63" s="34">
        <v>7.931</v>
      </c>
      <c r="Z63" s="34">
        <v>7.931</v>
      </c>
      <c r="AA63" s="34">
        <v>7.931</v>
      </c>
      <c r="AB63" s="34">
        <v>7.931</v>
      </c>
      <c r="AC63" s="36">
        <v>7.931</v>
      </c>
      <c r="AD63" s="42" t="s">
        <v>183</v>
      </c>
      <c r="AE63" s="42" t="s">
        <v>183</v>
      </c>
      <c r="AF63" s="43" t="s">
        <v>183</v>
      </c>
      <c r="AG63" s="43" t="s">
        <v>183</v>
      </c>
      <c r="AH63" s="34" t="s">
        <v>183</v>
      </c>
      <c r="AI63" s="34" t="s">
        <v>183</v>
      </c>
      <c r="AJ63" s="33" t="s">
        <v>183</v>
      </c>
      <c r="AK63" s="34" t="s">
        <v>183</v>
      </c>
      <c r="AL63" s="34" t="s">
        <v>183</v>
      </c>
      <c r="AM63" s="34" t="s">
        <v>183</v>
      </c>
      <c r="AN63" s="34" t="s">
        <v>183</v>
      </c>
      <c r="AO63" s="33" t="s">
        <v>183</v>
      </c>
      <c r="AP63" s="34" t="s">
        <v>183</v>
      </c>
      <c r="AQ63" s="34" t="s">
        <v>183</v>
      </c>
      <c r="AR63" s="34" t="s">
        <v>183</v>
      </c>
      <c r="AS63" s="34" t="s">
        <v>183</v>
      </c>
      <c r="AT63" s="33" t="s">
        <v>183</v>
      </c>
      <c r="AU63" s="34" t="s">
        <v>183</v>
      </c>
      <c r="AV63" s="34" t="s">
        <v>183</v>
      </c>
      <c r="AW63" s="34" t="s">
        <v>183</v>
      </c>
      <c r="AX63" s="34" t="s">
        <v>183</v>
      </c>
      <c r="AY63" s="33" t="s">
        <v>183</v>
      </c>
      <c r="AZ63" s="34" t="s">
        <v>183</v>
      </c>
      <c r="BA63" s="34" t="s">
        <v>183</v>
      </c>
      <c r="BB63" s="34" t="s">
        <v>183</v>
      </c>
      <c r="BC63" s="34" t="s">
        <v>183</v>
      </c>
      <c r="BD63" s="36" t="s">
        <v>183</v>
      </c>
      <c r="BE63" s="42" t="s">
        <v>183</v>
      </c>
      <c r="BF63" s="42" t="s">
        <v>183</v>
      </c>
      <c r="BG63" s="43" t="s">
        <v>183</v>
      </c>
      <c r="BH63" s="43" t="s">
        <v>183</v>
      </c>
      <c r="BI63" s="34" t="s">
        <v>183</v>
      </c>
      <c r="BJ63" s="34" t="s">
        <v>183</v>
      </c>
      <c r="BK63" s="33" t="s">
        <v>183</v>
      </c>
      <c r="BL63" s="34" t="s">
        <v>183</v>
      </c>
      <c r="BM63" s="34" t="s">
        <v>183</v>
      </c>
      <c r="BN63" s="34" t="s">
        <v>183</v>
      </c>
      <c r="BO63" s="34" t="s">
        <v>183</v>
      </c>
      <c r="BP63" s="33" t="s">
        <v>183</v>
      </c>
      <c r="BQ63" s="34" t="s">
        <v>183</v>
      </c>
      <c r="BR63" s="34" t="s">
        <v>183</v>
      </c>
      <c r="BS63" s="34" t="s">
        <v>183</v>
      </c>
      <c r="BT63" s="34" t="s">
        <v>183</v>
      </c>
      <c r="BU63" s="33" t="s">
        <v>183</v>
      </c>
      <c r="BV63" s="34" t="s">
        <v>183</v>
      </c>
      <c r="BW63" s="34" t="s">
        <v>183</v>
      </c>
      <c r="BX63" s="34" t="s">
        <v>183</v>
      </c>
      <c r="BY63" s="34" t="s">
        <v>183</v>
      </c>
      <c r="BZ63" s="33" t="s">
        <v>183</v>
      </c>
      <c r="CA63" s="34" t="s">
        <v>183</v>
      </c>
      <c r="CB63" s="34" t="s">
        <v>183</v>
      </c>
      <c r="CC63" s="34" t="s">
        <v>183</v>
      </c>
      <c r="CD63" s="34" t="s">
        <v>183</v>
      </c>
      <c r="CE63" s="36" t="s">
        <v>183</v>
      </c>
      <c r="CF63" s="42" t="s">
        <v>183</v>
      </c>
      <c r="CG63" s="42" t="s">
        <v>183</v>
      </c>
      <c r="CH63" s="43" t="s">
        <v>183</v>
      </c>
      <c r="CI63" s="43" t="s">
        <v>183</v>
      </c>
      <c r="CJ63" s="34" t="s">
        <v>183</v>
      </c>
      <c r="CK63" s="34" t="s">
        <v>183</v>
      </c>
      <c r="CL63" s="33" t="s">
        <v>183</v>
      </c>
      <c r="CM63" s="34" t="s">
        <v>183</v>
      </c>
      <c r="CN63" s="34" t="s">
        <v>183</v>
      </c>
      <c r="CO63" s="34" t="s">
        <v>183</v>
      </c>
      <c r="CP63" s="34" t="s">
        <v>183</v>
      </c>
      <c r="CQ63" s="33" t="s">
        <v>183</v>
      </c>
      <c r="CR63" s="34" t="s">
        <v>183</v>
      </c>
      <c r="CS63" s="34" t="s">
        <v>183</v>
      </c>
      <c r="CT63" s="34" t="s">
        <v>183</v>
      </c>
      <c r="CU63" s="34" t="s">
        <v>183</v>
      </c>
      <c r="CV63" s="33" t="s">
        <v>183</v>
      </c>
      <c r="CW63" s="34" t="s">
        <v>183</v>
      </c>
      <c r="CX63" s="34" t="s">
        <v>183</v>
      </c>
      <c r="CY63" s="34" t="s">
        <v>183</v>
      </c>
      <c r="CZ63" s="34" t="s">
        <v>183</v>
      </c>
      <c r="DA63" s="33" t="s">
        <v>183</v>
      </c>
      <c r="DB63" s="34" t="s">
        <v>183</v>
      </c>
      <c r="DC63" s="34" t="s">
        <v>183</v>
      </c>
      <c r="DD63" s="34" t="s">
        <v>183</v>
      </c>
      <c r="DE63" s="34" t="s">
        <v>183</v>
      </c>
      <c r="DF63" s="50" t="s">
        <v>183</v>
      </c>
      <c r="DG63" s="33" t="s">
        <v>183</v>
      </c>
      <c r="DH63" s="33" t="s">
        <v>183</v>
      </c>
      <c r="DI63" s="34" t="s">
        <v>183</v>
      </c>
      <c r="DJ63" s="34" t="s">
        <v>183</v>
      </c>
      <c r="DK63" s="34" t="s">
        <v>183</v>
      </c>
      <c r="DL63" s="34" t="s">
        <v>183</v>
      </c>
      <c r="DM63" s="33" t="s">
        <v>183</v>
      </c>
      <c r="DN63" s="34" t="s">
        <v>183</v>
      </c>
      <c r="DO63" s="34" t="s">
        <v>183</v>
      </c>
      <c r="DP63" s="34" t="s">
        <v>183</v>
      </c>
      <c r="DQ63" s="34" t="s">
        <v>183</v>
      </c>
      <c r="DR63" s="33" t="s">
        <v>183</v>
      </c>
      <c r="DS63" s="34" t="s">
        <v>183</v>
      </c>
      <c r="DT63" s="34" t="s">
        <v>183</v>
      </c>
      <c r="DU63" s="34" t="s">
        <v>183</v>
      </c>
      <c r="DV63" s="34" t="s">
        <v>183</v>
      </c>
      <c r="DW63" s="33" t="s">
        <v>183</v>
      </c>
      <c r="DX63" s="34" t="s">
        <v>183</v>
      </c>
      <c r="DY63" s="34" t="s">
        <v>183</v>
      </c>
      <c r="DZ63" s="34" t="s">
        <v>183</v>
      </c>
      <c r="EA63" s="34" t="s">
        <v>183</v>
      </c>
      <c r="EB63" s="33" t="s">
        <v>183</v>
      </c>
      <c r="EC63" s="34" t="s">
        <v>183</v>
      </c>
      <c r="ED63" s="34" t="s">
        <v>183</v>
      </c>
      <c r="EE63" s="34" t="s">
        <v>183</v>
      </c>
      <c r="EF63" s="34" t="s">
        <v>183</v>
      </c>
      <c r="EG63" s="36" t="s">
        <v>183</v>
      </c>
      <c r="EH63" s="42" t="s">
        <v>183</v>
      </c>
      <c r="EI63" s="42" t="s">
        <v>183</v>
      </c>
      <c r="EJ63" s="43" t="s">
        <v>183</v>
      </c>
      <c r="EK63" s="43" t="s">
        <v>183</v>
      </c>
      <c r="EL63" s="34" t="s">
        <v>183</v>
      </c>
      <c r="EM63" s="34" t="s">
        <v>183</v>
      </c>
      <c r="EN63" s="33" t="s">
        <v>183</v>
      </c>
      <c r="EO63" s="34" t="s">
        <v>183</v>
      </c>
      <c r="EP63" s="34" t="s">
        <v>183</v>
      </c>
      <c r="EQ63" s="34" t="s">
        <v>183</v>
      </c>
      <c r="ER63" s="34" t="s">
        <v>183</v>
      </c>
      <c r="ES63" s="33" t="s">
        <v>183</v>
      </c>
      <c r="ET63" s="34" t="s">
        <v>183</v>
      </c>
      <c r="EU63" s="34" t="s">
        <v>183</v>
      </c>
      <c r="EV63" s="34" t="s">
        <v>183</v>
      </c>
      <c r="EW63" s="34" t="s">
        <v>183</v>
      </c>
      <c r="EX63" s="33" t="s">
        <v>183</v>
      </c>
      <c r="EY63" s="34" t="s">
        <v>183</v>
      </c>
      <c r="EZ63" s="34" t="s">
        <v>183</v>
      </c>
      <c r="FA63" s="34" t="s">
        <v>183</v>
      </c>
      <c r="FB63" s="34" t="s">
        <v>183</v>
      </c>
      <c r="FC63" s="33" t="s">
        <v>183</v>
      </c>
      <c r="FD63" s="34" t="s">
        <v>183</v>
      </c>
      <c r="FE63" s="34" t="s">
        <v>183</v>
      </c>
      <c r="FF63" s="34" t="s">
        <v>183</v>
      </c>
      <c r="FG63" s="34" t="s">
        <v>183</v>
      </c>
      <c r="FH63" s="36" t="s">
        <v>183</v>
      </c>
      <c r="FI63" s="33" t="s">
        <v>183</v>
      </c>
      <c r="FJ63" s="33" t="s">
        <v>183</v>
      </c>
      <c r="FK63" s="34" t="s">
        <v>183</v>
      </c>
      <c r="FL63" s="34" t="s">
        <v>183</v>
      </c>
      <c r="FM63" s="34" t="s">
        <v>183</v>
      </c>
      <c r="FN63" s="34" t="s">
        <v>183</v>
      </c>
      <c r="FO63" s="33" t="s">
        <v>183</v>
      </c>
      <c r="FP63" s="34" t="s">
        <v>183</v>
      </c>
      <c r="FQ63" s="34" t="s">
        <v>183</v>
      </c>
      <c r="FR63" s="34" t="s">
        <v>183</v>
      </c>
      <c r="FS63" s="34" t="s">
        <v>183</v>
      </c>
      <c r="FT63" s="33" t="s">
        <v>183</v>
      </c>
      <c r="FU63" s="34" t="s">
        <v>183</v>
      </c>
      <c r="FV63" s="34" t="s">
        <v>183</v>
      </c>
      <c r="FW63" s="34" t="s">
        <v>183</v>
      </c>
      <c r="FX63" s="34" t="s">
        <v>183</v>
      </c>
      <c r="FY63" s="33" t="s">
        <v>183</v>
      </c>
      <c r="FZ63" s="34" t="s">
        <v>183</v>
      </c>
      <c r="GA63" s="34" t="s">
        <v>183</v>
      </c>
      <c r="GB63" s="34" t="s">
        <v>183</v>
      </c>
      <c r="GC63" s="34" t="s">
        <v>183</v>
      </c>
      <c r="GD63" s="33" t="s">
        <v>183</v>
      </c>
      <c r="GE63" s="34" t="s">
        <v>183</v>
      </c>
      <c r="GF63" s="34" t="s">
        <v>183</v>
      </c>
      <c r="GG63" s="34" t="s">
        <v>183</v>
      </c>
      <c r="GH63" s="34" t="s">
        <v>183</v>
      </c>
      <c r="GI63" s="36" t="s">
        <v>183</v>
      </c>
      <c r="GJ63" s="42">
        <v>9.4754000000000005</v>
      </c>
      <c r="GK63" s="42">
        <v>6.2101600000000001</v>
      </c>
      <c r="GL63" s="43">
        <v>7.931</v>
      </c>
      <c r="GM63" s="43">
        <v>9.4754000000000005</v>
      </c>
      <c r="GN63" s="34">
        <f t="shared" si="222"/>
        <v>7.931</v>
      </c>
      <c r="GO63" s="34">
        <f t="shared" si="222"/>
        <v>7.931</v>
      </c>
      <c r="GP63" s="33">
        <f t="shared" si="222"/>
        <v>7.931</v>
      </c>
      <c r="GQ63" s="34">
        <f t="shared" si="222"/>
        <v>7.931</v>
      </c>
      <c r="GR63" s="34">
        <f t="shared" si="222"/>
        <v>7.931</v>
      </c>
      <c r="GS63" s="34">
        <f t="shared" si="222"/>
        <v>7.931</v>
      </c>
      <c r="GT63" s="34">
        <f t="shared" si="222"/>
        <v>7.931</v>
      </c>
      <c r="GU63" s="33">
        <f t="shared" si="222"/>
        <v>7.931</v>
      </c>
      <c r="GV63" s="34">
        <f t="shared" si="222"/>
        <v>7.931</v>
      </c>
      <c r="GW63" s="34">
        <f t="shared" si="222"/>
        <v>7.931</v>
      </c>
      <c r="GX63" s="34">
        <f t="shared" si="222"/>
        <v>7.931</v>
      </c>
      <c r="GY63" s="34">
        <f t="shared" si="222"/>
        <v>7.931</v>
      </c>
      <c r="GZ63" s="33">
        <f t="shared" si="222"/>
        <v>7.931</v>
      </c>
      <c r="HA63" s="34">
        <f t="shared" si="222"/>
        <v>7.931</v>
      </c>
      <c r="HB63" s="34">
        <f t="shared" si="222"/>
        <v>7.931</v>
      </c>
      <c r="HC63" s="34">
        <f t="shared" si="222"/>
        <v>7.931</v>
      </c>
      <c r="HD63" s="34">
        <f t="shared" si="222"/>
        <v>7.931</v>
      </c>
      <c r="HE63" s="33">
        <f t="shared" si="222"/>
        <v>7.931</v>
      </c>
      <c r="HF63" s="34">
        <f t="shared" si="222"/>
        <v>7.931</v>
      </c>
      <c r="HG63" s="34">
        <f t="shared" si="222"/>
        <v>7.931</v>
      </c>
      <c r="HH63" s="34">
        <f t="shared" si="222"/>
        <v>7.931</v>
      </c>
      <c r="HI63" s="34">
        <f t="shared" si="222"/>
        <v>7.931</v>
      </c>
      <c r="HJ63" s="36">
        <f t="shared" si="222"/>
        <v>7.931</v>
      </c>
      <c r="HK63" s="42" t="s">
        <v>31</v>
      </c>
      <c r="HL63" s="42" t="s">
        <v>31</v>
      </c>
      <c r="HM63" s="43" t="s">
        <v>31</v>
      </c>
      <c r="HN63" s="43" t="s">
        <v>31</v>
      </c>
      <c r="HO63" s="34" t="s">
        <v>31</v>
      </c>
      <c r="HP63" s="34" t="s">
        <v>31</v>
      </c>
      <c r="HQ63" s="33" t="s">
        <v>31</v>
      </c>
      <c r="HR63" s="34" t="s">
        <v>31</v>
      </c>
      <c r="HS63" s="34" t="s">
        <v>31</v>
      </c>
      <c r="HT63" s="34" t="s">
        <v>31</v>
      </c>
      <c r="HU63" s="34" t="s">
        <v>31</v>
      </c>
      <c r="HV63" s="33" t="s">
        <v>31</v>
      </c>
      <c r="HW63" s="34" t="s">
        <v>31</v>
      </c>
      <c r="HX63" s="34" t="s">
        <v>31</v>
      </c>
      <c r="HY63" s="34" t="s">
        <v>31</v>
      </c>
      <c r="HZ63" s="34" t="s">
        <v>31</v>
      </c>
      <c r="IA63" s="33" t="s">
        <v>31</v>
      </c>
      <c r="IB63" s="34" t="s">
        <v>31</v>
      </c>
      <c r="IC63" s="34" t="s">
        <v>31</v>
      </c>
      <c r="ID63" s="34" t="s">
        <v>31</v>
      </c>
      <c r="IE63" s="34" t="s">
        <v>31</v>
      </c>
      <c r="IF63" s="33" t="s">
        <v>31</v>
      </c>
      <c r="IG63" s="34" t="s">
        <v>31</v>
      </c>
      <c r="IH63" s="34" t="s">
        <v>31</v>
      </c>
      <c r="II63" s="34" t="s">
        <v>31</v>
      </c>
      <c r="IJ63" s="34" t="s">
        <v>31</v>
      </c>
      <c r="IK63" s="36" t="s">
        <v>31</v>
      </c>
      <c r="IL63" s="42">
        <f t="shared" si="221"/>
        <v>9.4754000000000005</v>
      </c>
      <c r="IM63" s="42">
        <f t="shared" si="212"/>
        <v>6.2101600000000001</v>
      </c>
      <c r="IN63" s="43">
        <f t="shared" si="212"/>
        <v>7.931</v>
      </c>
      <c r="IO63" s="43">
        <f t="shared" si="212"/>
        <v>9.4754000000000005</v>
      </c>
      <c r="IP63" s="34">
        <f t="shared" si="212"/>
        <v>7.931</v>
      </c>
      <c r="IQ63" s="34">
        <f t="shared" si="212"/>
        <v>7.931</v>
      </c>
      <c r="IR63" s="33">
        <f t="shared" si="212"/>
        <v>7.931</v>
      </c>
      <c r="IS63" s="34">
        <f t="shared" si="220"/>
        <v>7.931</v>
      </c>
      <c r="IT63" s="34">
        <f t="shared" si="213"/>
        <v>7.931</v>
      </c>
      <c r="IU63" s="34">
        <f t="shared" si="214"/>
        <v>7.931</v>
      </c>
      <c r="IV63" s="34">
        <f t="shared" si="215"/>
        <v>7.931</v>
      </c>
      <c r="IW63" s="33">
        <f t="shared" si="216"/>
        <v>7.931</v>
      </c>
      <c r="IX63" s="34">
        <f t="shared" si="216"/>
        <v>7.931</v>
      </c>
      <c r="IY63" s="34">
        <f t="shared" si="217"/>
        <v>7.931</v>
      </c>
      <c r="IZ63" s="34">
        <f t="shared" si="218"/>
        <v>7.931</v>
      </c>
      <c r="JA63" s="34">
        <f t="shared" si="219"/>
        <v>7.931</v>
      </c>
      <c r="JB63" s="42">
        <f t="shared" si="206"/>
        <v>7.931</v>
      </c>
      <c r="JC63" s="34">
        <f t="shared" si="206"/>
        <v>7.931</v>
      </c>
      <c r="JD63" s="34">
        <f t="shared" si="206"/>
        <v>7.931</v>
      </c>
      <c r="JE63" s="34">
        <f t="shared" si="206"/>
        <v>7.931</v>
      </c>
      <c r="JF63" s="34">
        <f t="shared" si="206"/>
        <v>7.931</v>
      </c>
      <c r="JG63" s="42">
        <f t="shared" si="206"/>
        <v>7.931</v>
      </c>
      <c r="JH63" s="34">
        <f t="shared" si="206"/>
        <v>7.931</v>
      </c>
      <c r="JI63" s="34">
        <f t="shared" si="206"/>
        <v>7.931</v>
      </c>
      <c r="JJ63" s="34">
        <f t="shared" si="206"/>
        <v>7.931</v>
      </c>
      <c r="JK63" s="34">
        <f t="shared" si="206"/>
        <v>7.931</v>
      </c>
      <c r="JL63" s="36">
        <f t="shared" si="206"/>
        <v>7.931</v>
      </c>
    </row>
    <row r="64" spans="1:272" outlineLevel="1" x14ac:dyDescent="0.25">
      <c r="A64" s="46" t="s">
        <v>146</v>
      </c>
      <c r="B64" s="5" t="s">
        <v>13</v>
      </c>
      <c r="C64" s="42" t="s">
        <v>31</v>
      </c>
      <c r="D64" s="42" t="s">
        <v>31</v>
      </c>
      <c r="E64" s="43" t="s">
        <v>31</v>
      </c>
      <c r="F64" s="43" t="s">
        <v>31</v>
      </c>
      <c r="G64" s="34" t="s">
        <v>31</v>
      </c>
      <c r="H64" s="34" t="s">
        <v>31</v>
      </c>
      <c r="I64" s="33" t="s">
        <v>31</v>
      </c>
      <c r="J64" s="34" t="s">
        <v>31</v>
      </c>
      <c r="K64" s="34" t="s">
        <v>31</v>
      </c>
      <c r="L64" s="34" t="s">
        <v>31</v>
      </c>
      <c r="M64" s="34" t="s">
        <v>31</v>
      </c>
      <c r="N64" s="33" t="s">
        <v>31</v>
      </c>
      <c r="O64" s="34" t="s">
        <v>31</v>
      </c>
      <c r="P64" s="34" t="s">
        <v>31</v>
      </c>
      <c r="Q64" s="34" t="s">
        <v>31</v>
      </c>
      <c r="R64" s="34" t="s">
        <v>31</v>
      </c>
      <c r="S64" s="33" t="s">
        <v>31</v>
      </c>
      <c r="T64" s="34" t="s">
        <v>31</v>
      </c>
      <c r="U64" s="34" t="s">
        <v>31</v>
      </c>
      <c r="V64" s="34" t="s">
        <v>31</v>
      </c>
      <c r="W64" s="34" t="s">
        <v>31</v>
      </c>
      <c r="X64" s="33" t="s">
        <v>31</v>
      </c>
      <c r="Y64" s="34" t="s">
        <v>31</v>
      </c>
      <c r="Z64" s="34" t="s">
        <v>31</v>
      </c>
      <c r="AA64" s="34" t="s">
        <v>31</v>
      </c>
      <c r="AB64" s="34" t="s">
        <v>31</v>
      </c>
      <c r="AC64" s="36" t="s">
        <v>31</v>
      </c>
      <c r="AD64" s="42" t="s">
        <v>31</v>
      </c>
      <c r="AE64" s="42" t="s">
        <v>31</v>
      </c>
      <c r="AF64" s="43" t="s">
        <v>31</v>
      </c>
      <c r="AG64" s="43" t="s">
        <v>31</v>
      </c>
      <c r="AH64" s="34" t="s">
        <v>31</v>
      </c>
      <c r="AI64" s="34" t="s">
        <v>31</v>
      </c>
      <c r="AJ64" s="33" t="s">
        <v>31</v>
      </c>
      <c r="AK64" s="34" t="s">
        <v>31</v>
      </c>
      <c r="AL64" s="34" t="s">
        <v>31</v>
      </c>
      <c r="AM64" s="34" t="s">
        <v>31</v>
      </c>
      <c r="AN64" s="34" t="s">
        <v>31</v>
      </c>
      <c r="AO64" s="33" t="s">
        <v>31</v>
      </c>
      <c r="AP64" s="34" t="s">
        <v>31</v>
      </c>
      <c r="AQ64" s="34" t="s">
        <v>31</v>
      </c>
      <c r="AR64" s="34" t="s">
        <v>31</v>
      </c>
      <c r="AS64" s="34" t="s">
        <v>31</v>
      </c>
      <c r="AT64" s="33" t="s">
        <v>31</v>
      </c>
      <c r="AU64" s="34" t="s">
        <v>31</v>
      </c>
      <c r="AV64" s="34" t="s">
        <v>31</v>
      </c>
      <c r="AW64" s="34" t="s">
        <v>31</v>
      </c>
      <c r="AX64" s="34" t="s">
        <v>31</v>
      </c>
      <c r="AY64" s="33" t="s">
        <v>31</v>
      </c>
      <c r="AZ64" s="34" t="s">
        <v>31</v>
      </c>
      <c r="BA64" s="34" t="s">
        <v>31</v>
      </c>
      <c r="BB64" s="34" t="s">
        <v>31</v>
      </c>
      <c r="BC64" s="34" t="s">
        <v>31</v>
      </c>
      <c r="BD64" s="36" t="s">
        <v>31</v>
      </c>
      <c r="BE64" s="42" t="s">
        <v>31</v>
      </c>
      <c r="BF64" s="42" t="s">
        <v>31</v>
      </c>
      <c r="BG64" s="43" t="s">
        <v>31</v>
      </c>
      <c r="BH64" s="43" t="s">
        <v>31</v>
      </c>
      <c r="BI64" s="34" t="s">
        <v>31</v>
      </c>
      <c r="BJ64" s="34" t="s">
        <v>31</v>
      </c>
      <c r="BK64" s="33" t="s">
        <v>31</v>
      </c>
      <c r="BL64" s="34" t="s">
        <v>31</v>
      </c>
      <c r="BM64" s="34" t="s">
        <v>31</v>
      </c>
      <c r="BN64" s="34" t="s">
        <v>31</v>
      </c>
      <c r="BO64" s="34" t="s">
        <v>31</v>
      </c>
      <c r="BP64" s="33" t="s">
        <v>31</v>
      </c>
      <c r="BQ64" s="34" t="s">
        <v>31</v>
      </c>
      <c r="BR64" s="34" t="s">
        <v>31</v>
      </c>
      <c r="BS64" s="34" t="s">
        <v>31</v>
      </c>
      <c r="BT64" s="34" t="s">
        <v>31</v>
      </c>
      <c r="BU64" s="33" t="s">
        <v>31</v>
      </c>
      <c r="BV64" s="34" t="s">
        <v>31</v>
      </c>
      <c r="BW64" s="34" t="s">
        <v>31</v>
      </c>
      <c r="BX64" s="34" t="s">
        <v>31</v>
      </c>
      <c r="BY64" s="34" t="s">
        <v>31</v>
      </c>
      <c r="BZ64" s="33" t="s">
        <v>31</v>
      </c>
      <c r="CA64" s="34" t="s">
        <v>31</v>
      </c>
      <c r="CB64" s="34" t="s">
        <v>31</v>
      </c>
      <c r="CC64" s="34" t="s">
        <v>31</v>
      </c>
      <c r="CD64" s="34" t="s">
        <v>31</v>
      </c>
      <c r="CE64" s="36" t="s">
        <v>31</v>
      </c>
      <c r="CF64" s="42" t="s">
        <v>31</v>
      </c>
      <c r="CG64" s="42" t="s">
        <v>31</v>
      </c>
      <c r="CH64" s="43" t="s">
        <v>31</v>
      </c>
      <c r="CI64" s="43" t="s">
        <v>31</v>
      </c>
      <c r="CJ64" s="34" t="s">
        <v>31</v>
      </c>
      <c r="CK64" s="34" t="s">
        <v>31</v>
      </c>
      <c r="CL64" s="33" t="s">
        <v>31</v>
      </c>
      <c r="CM64" s="34" t="s">
        <v>31</v>
      </c>
      <c r="CN64" s="34" t="s">
        <v>31</v>
      </c>
      <c r="CO64" s="34" t="s">
        <v>31</v>
      </c>
      <c r="CP64" s="34" t="s">
        <v>31</v>
      </c>
      <c r="CQ64" s="33" t="s">
        <v>31</v>
      </c>
      <c r="CR64" s="34" t="s">
        <v>31</v>
      </c>
      <c r="CS64" s="34" t="s">
        <v>31</v>
      </c>
      <c r="CT64" s="34" t="s">
        <v>31</v>
      </c>
      <c r="CU64" s="34" t="s">
        <v>31</v>
      </c>
      <c r="CV64" s="33" t="s">
        <v>31</v>
      </c>
      <c r="CW64" s="34" t="s">
        <v>31</v>
      </c>
      <c r="CX64" s="34" t="s">
        <v>31</v>
      </c>
      <c r="CY64" s="34" t="s">
        <v>31</v>
      </c>
      <c r="CZ64" s="34" t="s">
        <v>31</v>
      </c>
      <c r="DA64" s="33" t="s">
        <v>31</v>
      </c>
      <c r="DB64" s="34" t="s">
        <v>31</v>
      </c>
      <c r="DC64" s="34" t="s">
        <v>31</v>
      </c>
      <c r="DD64" s="34" t="s">
        <v>31</v>
      </c>
      <c r="DE64" s="34" t="s">
        <v>31</v>
      </c>
      <c r="DF64" s="50" t="s">
        <v>31</v>
      </c>
      <c r="DG64" s="33" t="s">
        <v>31</v>
      </c>
      <c r="DH64" s="33" t="s">
        <v>31</v>
      </c>
      <c r="DI64" s="34" t="s">
        <v>31</v>
      </c>
      <c r="DJ64" s="34" t="s">
        <v>31</v>
      </c>
      <c r="DK64" s="34" t="s">
        <v>31</v>
      </c>
      <c r="DL64" s="34" t="s">
        <v>31</v>
      </c>
      <c r="DM64" s="33" t="s">
        <v>31</v>
      </c>
      <c r="DN64" s="34" t="s">
        <v>31</v>
      </c>
      <c r="DO64" s="34" t="s">
        <v>31</v>
      </c>
      <c r="DP64" s="34" t="s">
        <v>31</v>
      </c>
      <c r="DQ64" s="34" t="s">
        <v>31</v>
      </c>
      <c r="DR64" s="33" t="s">
        <v>31</v>
      </c>
      <c r="DS64" s="34" t="s">
        <v>31</v>
      </c>
      <c r="DT64" s="34" t="s">
        <v>31</v>
      </c>
      <c r="DU64" s="34" t="s">
        <v>31</v>
      </c>
      <c r="DV64" s="34" t="s">
        <v>31</v>
      </c>
      <c r="DW64" s="33" t="s">
        <v>31</v>
      </c>
      <c r="DX64" s="34" t="s">
        <v>31</v>
      </c>
      <c r="DY64" s="34" t="s">
        <v>31</v>
      </c>
      <c r="DZ64" s="34" t="s">
        <v>31</v>
      </c>
      <c r="EA64" s="34" t="s">
        <v>31</v>
      </c>
      <c r="EB64" s="33" t="s">
        <v>31</v>
      </c>
      <c r="EC64" s="34" t="s">
        <v>31</v>
      </c>
      <c r="ED64" s="34" t="s">
        <v>31</v>
      </c>
      <c r="EE64" s="34" t="s">
        <v>31</v>
      </c>
      <c r="EF64" s="34" t="s">
        <v>31</v>
      </c>
      <c r="EG64" s="36" t="s">
        <v>31</v>
      </c>
      <c r="EH64" s="42" t="s">
        <v>31</v>
      </c>
      <c r="EI64" s="42" t="s">
        <v>31</v>
      </c>
      <c r="EJ64" s="43" t="s">
        <v>31</v>
      </c>
      <c r="EK64" s="43" t="s">
        <v>31</v>
      </c>
      <c r="EL64" s="34" t="s">
        <v>31</v>
      </c>
      <c r="EM64" s="34" t="s">
        <v>31</v>
      </c>
      <c r="EN64" s="33" t="s">
        <v>31</v>
      </c>
      <c r="EO64" s="34" t="s">
        <v>31</v>
      </c>
      <c r="EP64" s="34" t="s">
        <v>31</v>
      </c>
      <c r="EQ64" s="34" t="s">
        <v>31</v>
      </c>
      <c r="ER64" s="34" t="s">
        <v>31</v>
      </c>
      <c r="ES64" s="33" t="s">
        <v>31</v>
      </c>
      <c r="ET64" s="34" t="s">
        <v>31</v>
      </c>
      <c r="EU64" s="34" t="s">
        <v>31</v>
      </c>
      <c r="EV64" s="34" t="s">
        <v>31</v>
      </c>
      <c r="EW64" s="34" t="s">
        <v>31</v>
      </c>
      <c r="EX64" s="33" t="s">
        <v>31</v>
      </c>
      <c r="EY64" s="34" t="s">
        <v>31</v>
      </c>
      <c r="EZ64" s="34" t="s">
        <v>31</v>
      </c>
      <c r="FA64" s="34" t="s">
        <v>31</v>
      </c>
      <c r="FB64" s="34" t="s">
        <v>31</v>
      </c>
      <c r="FC64" s="33" t="s">
        <v>31</v>
      </c>
      <c r="FD64" s="34" t="s">
        <v>31</v>
      </c>
      <c r="FE64" s="34" t="s">
        <v>31</v>
      </c>
      <c r="FF64" s="34" t="s">
        <v>31</v>
      </c>
      <c r="FG64" s="34" t="s">
        <v>31</v>
      </c>
      <c r="FH64" s="36" t="s">
        <v>31</v>
      </c>
      <c r="FI64" s="33" t="s">
        <v>31</v>
      </c>
      <c r="FJ64" s="33" t="s">
        <v>31</v>
      </c>
      <c r="FK64" s="34" t="s">
        <v>31</v>
      </c>
      <c r="FL64" s="34" t="s">
        <v>31</v>
      </c>
      <c r="FM64" s="34" t="s">
        <v>31</v>
      </c>
      <c r="FN64" s="34" t="s">
        <v>31</v>
      </c>
      <c r="FO64" s="33" t="s">
        <v>31</v>
      </c>
      <c r="FP64" s="34" t="s">
        <v>31</v>
      </c>
      <c r="FQ64" s="34" t="s">
        <v>31</v>
      </c>
      <c r="FR64" s="34" t="s">
        <v>31</v>
      </c>
      <c r="FS64" s="34" t="s">
        <v>31</v>
      </c>
      <c r="FT64" s="33" t="s">
        <v>31</v>
      </c>
      <c r="FU64" s="34" t="s">
        <v>31</v>
      </c>
      <c r="FV64" s="34" t="s">
        <v>31</v>
      </c>
      <c r="FW64" s="34" t="s">
        <v>31</v>
      </c>
      <c r="FX64" s="34" t="s">
        <v>31</v>
      </c>
      <c r="FY64" s="33" t="s">
        <v>31</v>
      </c>
      <c r="FZ64" s="34" t="s">
        <v>31</v>
      </c>
      <c r="GA64" s="34" t="s">
        <v>31</v>
      </c>
      <c r="GB64" s="34" t="s">
        <v>31</v>
      </c>
      <c r="GC64" s="34" t="s">
        <v>31</v>
      </c>
      <c r="GD64" s="33" t="s">
        <v>31</v>
      </c>
      <c r="GE64" s="34" t="s">
        <v>31</v>
      </c>
      <c r="GF64" s="34" t="s">
        <v>31</v>
      </c>
      <c r="GG64" s="34" t="s">
        <v>31</v>
      </c>
      <c r="GH64" s="34" t="s">
        <v>31</v>
      </c>
      <c r="GI64" s="36" t="s">
        <v>31</v>
      </c>
      <c r="GJ64" s="42" t="s">
        <v>31</v>
      </c>
      <c r="GK64" s="42" t="s">
        <v>31</v>
      </c>
      <c r="GL64" s="43" t="s">
        <v>31</v>
      </c>
      <c r="GM64" s="43" t="s">
        <v>31</v>
      </c>
      <c r="GN64" s="34" t="s">
        <v>31</v>
      </c>
      <c r="GO64" s="34" t="s">
        <v>31</v>
      </c>
      <c r="GP64" s="33" t="s">
        <v>31</v>
      </c>
      <c r="GQ64" s="34" t="s">
        <v>31</v>
      </c>
      <c r="GR64" s="34" t="s">
        <v>31</v>
      </c>
      <c r="GS64" s="34" t="s">
        <v>31</v>
      </c>
      <c r="GT64" s="34" t="s">
        <v>31</v>
      </c>
      <c r="GU64" s="33" t="s">
        <v>31</v>
      </c>
      <c r="GV64" s="34" t="s">
        <v>31</v>
      </c>
      <c r="GW64" s="34" t="s">
        <v>31</v>
      </c>
      <c r="GX64" s="34" t="s">
        <v>31</v>
      </c>
      <c r="GY64" s="34" t="s">
        <v>31</v>
      </c>
      <c r="GZ64" s="33" t="s">
        <v>31</v>
      </c>
      <c r="HA64" s="34" t="s">
        <v>31</v>
      </c>
      <c r="HB64" s="34" t="s">
        <v>31</v>
      </c>
      <c r="HC64" s="34" t="s">
        <v>31</v>
      </c>
      <c r="HD64" s="34" t="s">
        <v>31</v>
      </c>
      <c r="HE64" s="33" t="s">
        <v>31</v>
      </c>
      <c r="HF64" s="34" t="s">
        <v>31</v>
      </c>
      <c r="HG64" s="34" t="s">
        <v>31</v>
      </c>
      <c r="HH64" s="34" t="s">
        <v>31</v>
      </c>
      <c r="HI64" s="34" t="s">
        <v>31</v>
      </c>
      <c r="HJ64" s="36" t="s">
        <v>31</v>
      </c>
      <c r="HK64" s="42" t="s">
        <v>31</v>
      </c>
      <c r="HL64" s="42" t="s">
        <v>31</v>
      </c>
      <c r="HM64" s="43" t="s">
        <v>31</v>
      </c>
      <c r="HN64" s="43" t="s">
        <v>31</v>
      </c>
      <c r="HO64" s="34" t="s">
        <v>31</v>
      </c>
      <c r="HP64" s="34" t="s">
        <v>31</v>
      </c>
      <c r="HQ64" s="33" t="s">
        <v>31</v>
      </c>
      <c r="HR64" s="34" t="s">
        <v>31</v>
      </c>
      <c r="HS64" s="34" t="s">
        <v>31</v>
      </c>
      <c r="HT64" s="34" t="s">
        <v>31</v>
      </c>
      <c r="HU64" s="34" t="s">
        <v>31</v>
      </c>
      <c r="HV64" s="33" t="s">
        <v>31</v>
      </c>
      <c r="HW64" s="34" t="s">
        <v>31</v>
      </c>
      <c r="HX64" s="34" t="s">
        <v>31</v>
      </c>
      <c r="HY64" s="34" t="s">
        <v>31</v>
      </c>
      <c r="HZ64" s="34" t="s">
        <v>31</v>
      </c>
      <c r="IA64" s="33" t="s">
        <v>31</v>
      </c>
      <c r="IB64" s="34" t="s">
        <v>31</v>
      </c>
      <c r="IC64" s="34" t="s">
        <v>31</v>
      </c>
      <c r="ID64" s="34" t="s">
        <v>31</v>
      </c>
      <c r="IE64" s="34" t="s">
        <v>31</v>
      </c>
      <c r="IF64" s="33" t="s">
        <v>31</v>
      </c>
      <c r="IG64" s="34" t="s">
        <v>31</v>
      </c>
      <c r="IH64" s="34" t="s">
        <v>31</v>
      </c>
      <c r="II64" s="34" t="s">
        <v>31</v>
      </c>
      <c r="IJ64" s="34" t="s">
        <v>31</v>
      </c>
      <c r="IK64" s="36" t="s">
        <v>31</v>
      </c>
      <c r="IL64" s="42" t="str">
        <f t="shared" si="221"/>
        <v>NO</v>
      </c>
      <c r="IM64" s="42" t="str">
        <f t="shared" si="212"/>
        <v>NO</v>
      </c>
      <c r="IN64" s="43" t="str">
        <f t="shared" si="212"/>
        <v>NO</v>
      </c>
      <c r="IO64" s="43" t="str">
        <f t="shared" si="212"/>
        <v>NO</v>
      </c>
      <c r="IP64" s="34" t="str">
        <f t="shared" si="212"/>
        <v>NO</v>
      </c>
      <c r="IQ64" s="34" t="str">
        <f t="shared" si="212"/>
        <v>NO</v>
      </c>
      <c r="IR64" s="33" t="str">
        <f t="shared" si="212"/>
        <v>NO</v>
      </c>
      <c r="IS64" s="34" t="str">
        <f t="shared" si="220"/>
        <v>NO</v>
      </c>
      <c r="IT64" s="34" t="str">
        <f t="shared" si="213"/>
        <v>NO</v>
      </c>
      <c r="IU64" s="34" t="str">
        <f t="shared" si="214"/>
        <v>NO</v>
      </c>
      <c r="IV64" s="34" t="str">
        <f t="shared" si="215"/>
        <v>NO</v>
      </c>
      <c r="IW64" s="33" t="str">
        <f t="shared" si="216"/>
        <v>NO</v>
      </c>
      <c r="IX64" s="34" t="str">
        <f t="shared" si="216"/>
        <v>NO</v>
      </c>
      <c r="IY64" s="34" t="str">
        <f t="shared" si="217"/>
        <v>NO</v>
      </c>
      <c r="IZ64" s="34" t="str">
        <f t="shared" si="218"/>
        <v>NO</v>
      </c>
      <c r="JA64" s="34" t="str">
        <f t="shared" si="219"/>
        <v>NO</v>
      </c>
      <c r="JB64" s="42" t="str">
        <f t="shared" si="206"/>
        <v>NO</v>
      </c>
      <c r="JC64" s="34" t="str">
        <f t="shared" si="206"/>
        <v>NO</v>
      </c>
      <c r="JD64" s="34" t="str">
        <f t="shared" si="206"/>
        <v>NO</v>
      </c>
      <c r="JE64" s="34" t="str">
        <f t="shared" si="206"/>
        <v>NO</v>
      </c>
      <c r="JF64" s="34" t="str">
        <f t="shared" si="206"/>
        <v>NO</v>
      </c>
      <c r="JG64" s="42" t="str">
        <f t="shared" si="206"/>
        <v>NO</v>
      </c>
      <c r="JH64" s="34" t="str">
        <f t="shared" si="206"/>
        <v>NO</v>
      </c>
      <c r="JI64" s="34" t="str">
        <f t="shared" si="206"/>
        <v>NO</v>
      </c>
      <c r="JJ64" s="34" t="str">
        <f t="shared" si="206"/>
        <v>NO</v>
      </c>
      <c r="JK64" s="34" t="str">
        <f t="shared" si="206"/>
        <v>NO</v>
      </c>
      <c r="JL64" s="36" t="str">
        <f t="shared" si="206"/>
        <v>NO</v>
      </c>
    </row>
    <row r="65" spans="1:273" outlineLevel="1" x14ac:dyDescent="0.25">
      <c r="A65" s="46" t="s">
        <v>147</v>
      </c>
      <c r="B65" s="5" t="s">
        <v>13</v>
      </c>
      <c r="C65" s="42" t="s">
        <v>31</v>
      </c>
      <c r="D65" s="42" t="s">
        <v>31</v>
      </c>
      <c r="E65" s="43" t="s">
        <v>31</v>
      </c>
      <c r="F65" s="43" t="s">
        <v>31</v>
      </c>
      <c r="G65" s="34" t="s">
        <v>31</v>
      </c>
      <c r="H65" s="34" t="s">
        <v>31</v>
      </c>
      <c r="I65" s="33" t="s">
        <v>31</v>
      </c>
      <c r="J65" s="34" t="s">
        <v>31</v>
      </c>
      <c r="K65" s="34" t="s">
        <v>31</v>
      </c>
      <c r="L65" s="34" t="s">
        <v>31</v>
      </c>
      <c r="M65" s="34" t="s">
        <v>31</v>
      </c>
      <c r="N65" s="33" t="s">
        <v>31</v>
      </c>
      <c r="O65" s="34" t="s">
        <v>31</v>
      </c>
      <c r="P65" s="34" t="s">
        <v>31</v>
      </c>
      <c r="Q65" s="34" t="s">
        <v>31</v>
      </c>
      <c r="R65" s="34" t="s">
        <v>31</v>
      </c>
      <c r="S65" s="33" t="s">
        <v>31</v>
      </c>
      <c r="T65" s="34" t="s">
        <v>31</v>
      </c>
      <c r="U65" s="34" t="s">
        <v>31</v>
      </c>
      <c r="V65" s="34" t="s">
        <v>31</v>
      </c>
      <c r="W65" s="34" t="s">
        <v>31</v>
      </c>
      <c r="X65" s="33" t="s">
        <v>31</v>
      </c>
      <c r="Y65" s="34" t="s">
        <v>31</v>
      </c>
      <c r="Z65" s="34" t="s">
        <v>31</v>
      </c>
      <c r="AA65" s="34" t="s">
        <v>31</v>
      </c>
      <c r="AB65" s="34" t="s">
        <v>31</v>
      </c>
      <c r="AC65" s="36" t="s">
        <v>31</v>
      </c>
      <c r="AD65" s="42" t="s">
        <v>31</v>
      </c>
      <c r="AE65" s="42" t="s">
        <v>31</v>
      </c>
      <c r="AF65" s="43" t="s">
        <v>31</v>
      </c>
      <c r="AG65" s="43" t="s">
        <v>31</v>
      </c>
      <c r="AH65" s="34" t="s">
        <v>31</v>
      </c>
      <c r="AI65" s="34" t="s">
        <v>31</v>
      </c>
      <c r="AJ65" s="33" t="s">
        <v>31</v>
      </c>
      <c r="AK65" s="34" t="s">
        <v>31</v>
      </c>
      <c r="AL65" s="34" t="s">
        <v>31</v>
      </c>
      <c r="AM65" s="34" t="s">
        <v>31</v>
      </c>
      <c r="AN65" s="34" t="s">
        <v>31</v>
      </c>
      <c r="AO65" s="33" t="s">
        <v>31</v>
      </c>
      <c r="AP65" s="34" t="s">
        <v>31</v>
      </c>
      <c r="AQ65" s="34" t="s">
        <v>31</v>
      </c>
      <c r="AR65" s="34" t="s">
        <v>31</v>
      </c>
      <c r="AS65" s="34" t="s">
        <v>31</v>
      </c>
      <c r="AT65" s="33" t="s">
        <v>31</v>
      </c>
      <c r="AU65" s="34" t="s">
        <v>31</v>
      </c>
      <c r="AV65" s="34" t="s">
        <v>31</v>
      </c>
      <c r="AW65" s="34" t="s">
        <v>31</v>
      </c>
      <c r="AX65" s="34" t="s">
        <v>31</v>
      </c>
      <c r="AY65" s="33" t="s">
        <v>31</v>
      </c>
      <c r="AZ65" s="34" t="s">
        <v>31</v>
      </c>
      <c r="BA65" s="34" t="s">
        <v>31</v>
      </c>
      <c r="BB65" s="34" t="s">
        <v>31</v>
      </c>
      <c r="BC65" s="34" t="s">
        <v>31</v>
      </c>
      <c r="BD65" s="36" t="s">
        <v>31</v>
      </c>
      <c r="BE65" s="42" t="s">
        <v>31</v>
      </c>
      <c r="BF65" s="42" t="s">
        <v>31</v>
      </c>
      <c r="BG65" s="43" t="s">
        <v>31</v>
      </c>
      <c r="BH65" s="43" t="s">
        <v>31</v>
      </c>
      <c r="BI65" s="34" t="s">
        <v>31</v>
      </c>
      <c r="BJ65" s="34" t="s">
        <v>31</v>
      </c>
      <c r="BK65" s="33" t="s">
        <v>31</v>
      </c>
      <c r="BL65" s="34" t="s">
        <v>31</v>
      </c>
      <c r="BM65" s="34" t="s">
        <v>31</v>
      </c>
      <c r="BN65" s="34" t="s">
        <v>31</v>
      </c>
      <c r="BO65" s="34" t="s">
        <v>31</v>
      </c>
      <c r="BP65" s="33" t="s">
        <v>31</v>
      </c>
      <c r="BQ65" s="34" t="s">
        <v>31</v>
      </c>
      <c r="BR65" s="34" t="s">
        <v>31</v>
      </c>
      <c r="BS65" s="34" t="s">
        <v>31</v>
      </c>
      <c r="BT65" s="34" t="s">
        <v>31</v>
      </c>
      <c r="BU65" s="33" t="s">
        <v>31</v>
      </c>
      <c r="BV65" s="34" t="s">
        <v>31</v>
      </c>
      <c r="BW65" s="34" t="s">
        <v>31</v>
      </c>
      <c r="BX65" s="34" t="s">
        <v>31</v>
      </c>
      <c r="BY65" s="34" t="s">
        <v>31</v>
      </c>
      <c r="BZ65" s="33" t="s">
        <v>31</v>
      </c>
      <c r="CA65" s="34" t="s">
        <v>31</v>
      </c>
      <c r="CB65" s="34" t="s">
        <v>31</v>
      </c>
      <c r="CC65" s="34" t="s">
        <v>31</v>
      </c>
      <c r="CD65" s="34" t="s">
        <v>31</v>
      </c>
      <c r="CE65" s="36" t="s">
        <v>31</v>
      </c>
      <c r="CF65" s="42" t="s">
        <v>31</v>
      </c>
      <c r="CG65" s="42" t="s">
        <v>31</v>
      </c>
      <c r="CH65" s="43" t="s">
        <v>31</v>
      </c>
      <c r="CI65" s="43" t="s">
        <v>31</v>
      </c>
      <c r="CJ65" s="34" t="s">
        <v>31</v>
      </c>
      <c r="CK65" s="34" t="s">
        <v>31</v>
      </c>
      <c r="CL65" s="33" t="s">
        <v>31</v>
      </c>
      <c r="CM65" s="34" t="s">
        <v>31</v>
      </c>
      <c r="CN65" s="34" t="s">
        <v>31</v>
      </c>
      <c r="CO65" s="34" t="s">
        <v>31</v>
      </c>
      <c r="CP65" s="34" t="s">
        <v>31</v>
      </c>
      <c r="CQ65" s="33" t="s">
        <v>31</v>
      </c>
      <c r="CR65" s="34" t="s">
        <v>31</v>
      </c>
      <c r="CS65" s="34" t="s">
        <v>31</v>
      </c>
      <c r="CT65" s="34" t="s">
        <v>31</v>
      </c>
      <c r="CU65" s="34" t="s">
        <v>31</v>
      </c>
      <c r="CV65" s="33" t="s">
        <v>31</v>
      </c>
      <c r="CW65" s="34" t="s">
        <v>31</v>
      </c>
      <c r="CX65" s="34" t="s">
        <v>31</v>
      </c>
      <c r="CY65" s="34" t="s">
        <v>31</v>
      </c>
      <c r="CZ65" s="34" t="s">
        <v>31</v>
      </c>
      <c r="DA65" s="33" t="s">
        <v>31</v>
      </c>
      <c r="DB65" s="34" t="s">
        <v>31</v>
      </c>
      <c r="DC65" s="34" t="s">
        <v>31</v>
      </c>
      <c r="DD65" s="34" t="s">
        <v>31</v>
      </c>
      <c r="DE65" s="34" t="s">
        <v>31</v>
      </c>
      <c r="DF65" s="50" t="s">
        <v>31</v>
      </c>
      <c r="DG65" s="33" t="s">
        <v>31</v>
      </c>
      <c r="DH65" s="33" t="s">
        <v>31</v>
      </c>
      <c r="DI65" s="34" t="s">
        <v>31</v>
      </c>
      <c r="DJ65" s="34" t="s">
        <v>31</v>
      </c>
      <c r="DK65" s="34" t="s">
        <v>31</v>
      </c>
      <c r="DL65" s="34" t="s">
        <v>31</v>
      </c>
      <c r="DM65" s="33" t="s">
        <v>31</v>
      </c>
      <c r="DN65" s="34" t="s">
        <v>31</v>
      </c>
      <c r="DO65" s="34" t="s">
        <v>31</v>
      </c>
      <c r="DP65" s="34" t="s">
        <v>31</v>
      </c>
      <c r="DQ65" s="34" t="s">
        <v>31</v>
      </c>
      <c r="DR65" s="33" t="s">
        <v>31</v>
      </c>
      <c r="DS65" s="34" t="s">
        <v>31</v>
      </c>
      <c r="DT65" s="34" t="s">
        <v>31</v>
      </c>
      <c r="DU65" s="34" t="s">
        <v>31</v>
      </c>
      <c r="DV65" s="34" t="s">
        <v>31</v>
      </c>
      <c r="DW65" s="33" t="s">
        <v>31</v>
      </c>
      <c r="DX65" s="34" t="s">
        <v>31</v>
      </c>
      <c r="DY65" s="34" t="s">
        <v>31</v>
      </c>
      <c r="DZ65" s="34" t="s">
        <v>31</v>
      </c>
      <c r="EA65" s="34" t="s">
        <v>31</v>
      </c>
      <c r="EB65" s="33" t="s">
        <v>31</v>
      </c>
      <c r="EC65" s="34" t="s">
        <v>31</v>
      </c>
      <c r="ED65" s="34" t="s">
        <v>31</v>
      </c>
      <c r="EE65" s="34" t="s">
        <v>31</v>
      </c>
      <c r="EF65" s="34" t="s">
        <v>31</v>
      </c>
      <c r="EG65" s="36" t="s">
        <v>31</v>
      </c>
      <c r="EH65" s="42" t="s">
        <v>31</v>
      </c>
      <c r="EI65" s="42" t="s">
        <v>31</v>
      </c>
      <c r="EJ65" s="43" t="s">
        <v>31</v>
      </c>
      <c r="EK65" s="43" t="s">
        <v>31</v>
      </c>
      <c r="EL65" s="34" t="s">
        <v>31</v>
      </c>
      <c r="EM65" s="34" t="s">
        <v>31</v>
      </c>
      <c r="EN65" s="33" t="s">
        <v>31</v>
      </c>
      <c r="EO65" s="34" t="s">
        <v>31</v>
      </c>
      <c r="EP65" s="34" t="s">
        <v>31</v>
      </c>
      <c r="EQ65" s="34" t="s">
        <v>31</v>
      </c>
      <c r="ER65" s="34" t="s">
        <v>31</v>
      </c>
      <c r="ES65" s="33" t="s">
        <v>31</v>
      </c>
      <c r="ET65" s="34" t="s">
        <v>31</v>
      </c>
      <c r="EU65" s="34" t="s">
        <v>31</v>
      </c>
      <c r="EV65" s="34" t="s">
        <v>31</v>
      </c>
      <c r="EW65" s="34" t="s">
        <v>31</v>
      </c>
      <c r="EX65" s="33" t="s">
        <v>31</v>
      </c>
      <c r="EY65" s="34" t="s">
        <v>31</v>
      </c>
      <c r="EZ65" s="34" t="s">
        <v>31</v>
      </c>
      <c r="FA65" s="34" t="s">
        <v>31</v>
      </c>
      <c r="FB65" s="34" t="s">
        <v>31</v>
      </c>
      <c r="FC65" s="33" t="s">
        <v>31</v>
      </c>
      <c r="FD65" s="34" t="s">
        <v>31</v>
      </c>
      <c r="FE65" s="34" t="s">
        <v>31</v>
      </c>
      <c r="FF65" s="34" t="s">
        <v>31</v>
      </c>
      <c r="FG65" s="34" t="s">
        <v>31</v>
      </c>
      <c r="FH65" s="36" t="s">
        <v>31</v>
      </c>
      <c r="FI65" s="33" t="s">
        <v>31</v>
      </c>
      <c r="FJ65" s="33" t="s">
        <v>31</v>
      </c>
      <c r="FK65" s="34" t="s">
        <v>31</v>
      </c>
      <c r="FL65" s="34" t="s">
        <v>31</v>
      </c>
      <c r="FM65" s="34" t="s">
        <v>31</v>
      </c>
      <c r="FN65" s="34" t="s">
        <v>31</v>
      </c>
      <c r="FO65" s="33" t="s">
        <v>31</v>
      </c>
      <c r="FP65" s="34" t="s">
        <v>31</v>
      </c>
      <c r="FQ65" s="34" t="s">
        <v>31</v>
      </c>
      <c r="FR65" s="34" t="s">
        <v>31</v>
      </c>
      <c r="FS65" s="34" t="s">
        <v>31</v>
      </c>
      <c r="FT65" s="33" t="s">
        <v>31</v>
      </c>
      <c r="FU65" s="34" t="s">
        <v>31</v>
      </c>
      <c r="FV65" s="34" t="s">
        <v>31</v>
      </c>
      <c r="FW65" s="34" t="s">
        <v>31</v>
      </c>
      <c r="FX65" s="34" t="s">
        <v>31</v>
      </c>
      <c r="FY65" s="33" t="s">
        <v>31</v>
      </c>
      <c r="FZ65" s="34" t="s">
        <v>31</v>
      </c>
      <c r="GA65" s="34" t="s">
        <v>31</v>
      </c>
      <c r="GB65" s="34" t="s">
        <v>31</v>
      </c>
      <c r="GC65" s="34" t="s">
        <v>31</v>
      </c>
      <c r="GD65" s="33" t="s">
        <v>31</v>
      </c>
      <c r="GE65" s="34" t="s">
        <v>31</v>
      </c>
      <c r="GF65" s="34" t="s">
        <v>31</v>
      </c>
      <c r="GG65" s="34" t="s">
        <v>31</v>
      </c>
      <c r="GH65" s="34" t="s">
        <v>31</v>
      </c>
      <c r="GI65" s="36" t="s">
        <v>31</v>
      </c>
      <c r="GJ65" s="42" t="s">
        <v>31</v>
      </c>
      <c r="GK65" s="42" t="s">
        <v>31</v>
      </c>
      <c r="GL65" s="43" t="s">
        <v>31</v>
      </c>
      <c r="GM65" s="43" t="s">
        <v>31</v>
      </c>
      <c r="GN65" s="34" t="s">
        <v>31</v>
      </c>
      <c r="GO65" s="34" t="s">
        <v>31</v>
      </c>
      <c r="GP65" s="33" t="s">
        <v>31</v>
      </c>
      <c r="GQ65" s="34" t="s">
        <v>31</v>
      </c>
      <c r="GR65" s="34" t="s">
        <v>31</v>
      </c>
      <c r="GS65" s="34" t="s">
        <v>31</v>
      </c>
      <c r="GT65" s="34" t="s">
        <v>31</v>
      </c>
      <c r="GU65" s="33" t="s">
        <v>31</v>
      </c>
      <c r="GV65" s="34" t="s">
        <v>31</v>
      </c>
      <c r="GW65" s="34" t="s">
        <v>31</v>
      </c>
      <c r="GX65" s="34" t="s">
        <v>31</v>
      </c>
      <c r="GY65" s="34" t="s">
        <v>31</v>
      </c>
      <c r="GZ65" s="33" t="s">
        <v>31</v>
      </c>
      <c r="HA65" s="34" t="s">
        <v>31</v>
      </c>
      <c r="HB65" s="34" t="s">
        <v>31</v>
      </c>
      <c r="HC65" s="34" t="s">
        <v>31</v>
      </c>
      <c r="HD65" s="34" t="s">
        <v>31</v>
      </c>
      <c r="HE65" s="33" t="s">
        <v>31</v>
      </c>
      <c r="HF65" s="34" t="s">
        <v>31</v>
      </c>
      <c r="HG65" s="34" t="s">
        <v>31</v>
      </c>
      <c r="HH65" s="34" t="s">
        <v>31</v>
      </c>
      <c r="HI65" s="34" t="s">
        <v>31</v>
      </c>
      <c r="HJ65" s="36" t="s">
        <v>31</v>
      </c>
      <c r="HK65" s="42" t="s">
        <v>31</v>
      </c>
      <c r="HL65" s="42" t="s">
        <v>31</v>
      </c>
      <c r="HM65" s="43" t="s">
        <v>31</v>
      </c>
      <c r="HN65" s="43" t="s">
        <v>31</v>
      </c>
      <c r="HO65" s="34" t="s">
        <v>31</v>
      </c>
      <c r="HP65" s="34" t="s">
        <v>31</v>
      </c>
      <c r="HQ65" s="33" t="s">
        <v>31</v>
      </c>
      <c r="HR65" s="34" t="s">
        <v>31</v>
      </c>
      <c r="HS65" s="34" t="s">
        <v>31</v>
      </c>
      <c r="HT65" s="34" t="s">
        <v>31</v>
      </c>
      <c r="HU65" s="34" t="s">
        <v>31</v>
      </c>
      <c r="HV65" s="33" t="s">
        <v>31</v>
      </c>
      <c r="HW65" s="34" t="s">
        <v>31</v>
      </c>
      <c r="HX65" s="34" t="s">
        <v>31</v>
      </c>
      <c r="HY65" s="34" t="s">
        <v>31</v>
      </c>
      <c r="HZ65" s="34" t="s">
        <v>31</v>
      </c>
      <c r="IA65" s="33" t="s">
        <v>31</v>
      </c>
      <c r="IB65" s="34" t="s">
        <v>31</v>
      </c>
      <c r="IC65" s="34" t="s">
        <v>31</v>
      </c>
      <c r="ID65" s="34" t="s">
        <v>31</v>
      </c>
      <c r="IE65" s="34" t="s">
        <v>31</v>
      </c>
      <c r="IF65" s="33" t="s">
        <v>31</v>
      </c>
      <c r="IG65" s="34" t="s">
        <v>31</v>
      </c>
      <c r="IH65" s="34" t="s">
        <v>31</v>
      </c>
      <c r="II65" s="34" t="s">
        <v>31</v>
      </c>
      <c r="IJ65" s="34" t="s">
        <v>31</v>
      </c>
      <c r="IK65" s="36" t="s">
        <v>31</v>
      </c>
      <c r="IL65" s="42" t="str">
        <f t="shared" si="221"/>
        <v>NO</v>
      </c>
      <c r="IM65" s="42" t="s">
        <v>31</v>
      </c>
      <c r="IN65" s="43" t="s">
        <v>31</v>
      </c>
      <c r="IO65" s="43" t="s">
        <v>31</v>
      </c>
      <c r="IP65" s="34" t="str">
        <f t="shared" si="212"/>
        <v>NO</v>
      </c>
      <c r="IQ65" s="34" t="str">
        <f t="shared" si="212"/>
        <v>NO</v>
      </c>
      <c r="IR65" s="33" t="str">
        <f t="shared" si="212"/>
        <v>NO</v>
      </c>
      <c r="IS65" s="34" t="str">
        <f t="shared" si="220"/>
        <v>NO</v>
      </c>
      <c r="IT65" s="34" t="str">
        <f t="shared" si="213"/>
        <v>NO</v>
      </c>
      <c r="IU65" s="34" t="str">
        <f t="shared" si="214"/>
        <v>NO</v>
      </c>
      <c r="IV65" s="34" t="str">
        <f t="shared" si="215"/>
        <v>NO</v>
      </c>
      <c r="IW65" s="33" t="str">
        <f t="shared" si="216"/>
        <v>NO</v>
      </c>
      <c r="IX65" s="34" t="str">
        <f t="shared" si="216"/>
        <v>NO</v>
      </c>
      <c r="IY65" s="34" t="str">
        <f t="shared" si="217"/>
        <v>NO</v>
      </c>
      <c r="IZ65" s="34" t="str">
        <f t="shared" si="218"/>
        <v>NO</v>
      </c>
      <c r="JA65" s="34" t="str">
        <f t="shared" si="219"/>
        <v>NO</v>
      </c>
      <c r="JB65" s="42" t="str">
        <f t="shared" si="206"/>
        <v>NO</v>
      </c>
      <c r="JC65" s="34" t="s">
        <v>31</v>
      </c>
      <c r="JD65" s="34" t="s">
        <v>31</v>
      </c>
      <c r="JE65" s="34" t="str">
        <f t="shared" si="206"/>
        <v>NO</v>
      </c>
      <c r="JF65" s="34" t="str">
        <f t="shared" si="206"/>
        <v>NO</v>
      </c>
      <c r="JG65" s="42" t="str">
        <f t="shared" si="206"/>
        <v>NO</v>
      </c>
      <c r="JH65" s="34" t="str">
        <f t="shared" si="206"/>
        <v>NO</v>
      </c>
      <c r="JI65" s="34" t="str">
        <f t="shared" si="206"/>
        <v>NO</v>
      </c>
      <c r="JJ65" s="34" t="s">
        <v>31</v>
      </c>
      <c r="JK65" s="34" t="s">
        <v>31</v>
      </c>
      <c r="JL65" s="36" t="str">
        <f t="shared" si="206"/>
        <v>NO</v>
      </c>
    </row>
    <row r="66" spans="1:273" outlineLevel="1" x14ac:dyDescent="0.25">
      <c r="A66" s="46" t="s">
        <v>6</v>
      </c>
      <c r="B66" s="5" t="s">
        <v>13</v>
      </c>
      <c r="C66" s="42">
        <v>-2857.6755627644943</v>
      </c>
      <c r="D66" s="42">
        <v>574.71710854153446</v>
      </c>
      <c r="E66" s="43">
        <v>-1442.2092220718382</v>
      </c>
      <c r="F66" s="43">
        <v>-2857.6755627644943</v>
      </c>
      <c r="G66" s="34">
        <v>794.80917900575037</v>
      </c>
      <c r="H66" s="34">
        <v>852.31697469378241</v>
      </c>
      <c r="I66" s="33">
        <v>1020.0348004766317</v>
      </c>
      <c r="J66" s="34">
        <v>1636.4720423798381</v>
      </c>
      <c r="K66" s="34">
        <v>1896.0596832461761</v>
      </c>
      <c r="L66" s="34">
        <v>2100.352832786602</v>
      </c>
      <c r="M66" s="34">
        <v>2325.2608134451029</v>
      </c>
      <c r="N66" s="33">
        <v>2524.8687434417261</v>
      </c>
      <c r="O66" s="34">
        <v>2784.3684218175545</v>
      </c>
      <c r="P66" s="34">
        <v>3072.8612294353215</v>
      </c>
      <c r="Q66" s="57">
        <v>3391.999744818917</v>
      </c>
      <c r="R66" s="34">
        <v>3507.8856343254879</v>
      </c>
      <c r="S66" s="33">
        <v>3543.9488362418278</v>
      </c>
      <c r="T66" s="34">
        <v>3183.9320657837998</v>
      </c>
      <c r="U66" s="34">
        <v>3224.794652270285</v>
      </c>
      <c r="V66" s="34">
        <v>3264.4918405519984</v>
      </c>
      <c r="W66" s="34">
        <v>3264.072648281176</v>
      </c>
      <c r="X66" s="33">
        <v>3329.1900319335828</v>
      </c>
      <c r="Y66" s="34">
        <v>2962.299503995142</v>
      </c>
      <c r="Z66" s="34">
        <v>2979.4405933820412</v>
      </c>
      <c r="AA66" s="34">
        <v>3004.4200680017375</v>
      </c>
      <c r="AB66" s="34">
        <v>3028.8369062403344</v>
      </c>
      <c r="AC66" s="36">
        <v>3053.0291556360744</v>
      </c>
      <c r="AD66" s="42">
        <f>AD67+AD68+AD69+AD71+AD70</f>
        <v>2.070255</v>
      </c>
      <c r="AE66" s="42">
        <f t="shared" ref="AE66:AG66" si="223">AE67+AE68+AE69+AE71+AE70</f>
        <v>2.0612359999999996</v>
      </c>
      <c r="AF66" s="43">
        <f t="shared" si="223"/>
        <v>2.065604</v>
      </c>
      <c r="AG66" s="43">
        <f t="shared" si="223"/>
        <v>2.070255</v>
      </c>
      <c r="AH66" s="34">
        <v>2.055885997157235</v>
      </c>
      <c r="AI66" s="34">
        <v>2.0603517123646329</v>
      </c>
      <c r="AJ66" s="33">
        <v>2.0614175768049696</v>
      </c>
      <c r="AK66" s="34">
        <v>2.0618428738186911</v>
      </c>
      <c r="AL66" s="34">
        <v>2.0623140996466436</v>
      </c>
      <c r="AM66" s="34">
        <v>2.0627885331005631</v>
      </c>
      <c r="AN66" s="34">
        <v>2.0632648501159858</v>
      </c>
      <c r="AO66" s="33">
        <v>2.0637471746131069</v>
      </c>
      <c r="AP66" s="34">
        <v>2.0642320756717893</v>
      </c>
      <c r="AQ66" s="34">
        <v>2.0660492843830509</v>
      </c>
      <c r="AR66" s="34">
        <v>2.0677273882844984</v>
      </c>
      <c r="AS66" s="34">
        <v>2.0694044472172282</v>
      </c>
      <c r="AT66" s="33">
        <v>2.0710805772822507</v>
      </c>
      <c r="AU66" s="34">
        <v>2.0686796926763935</v>
      </c>
      <c r="AV66" s="34">
        <v>2.0663513546197279</v>
      </c>
      <c r="AW66" s="34">
        <v>2.0640158532517088</v>
      </c>
      <c r="AX66" s="34">
        <v>2.0616731787526206</v>
      </c>
      <c r="AY66" s="33">
        <v>2.0593198848570955</v>
      </c>
      <c r="AZ66" s="34">
        <v>2.0569126857802509</v>
      </c>
      <c r="BA66" s="34">
        <v>2.0545691749874959</v>
      </c>
      <c r="BB66" s="34">
        <v>2.0522242990529209</v>
      </c>
      <c r="BC66" s="34">
        <v>2.0498795063355901</v>
      </c>
      <c r="BD66" s="36">
        <v>2.047535697609062</v>
      </c>
      <c r="BE66" s="42">
        <v>21.329787449600001</v>
      </c>
      <c r="BF66" s="42">
        <v>20.29129996</v>
      </c>
      <c r="BG66" s="43">
        <v>20.7829567</v>
      </c>
      <c r="BH66" s="43">
        <v>21.329787449600001</v>
      </c>
      <c r="BI66" s="34">
        <v>18.475598361087783</v>
      </c>
      <c r="BJ66" s="34">
        <v>18.408959179054193</v>
      </c>
      <c r="BK66" s="33">
        <v>18.383090269628134</v>
      </c>
      <c r="BL66" s="34">
        <v>18.441587045902377</v>
      </c>
      <c r="BM66" s="34">
        <v>18.503667968019268</v>
      </c>
      <c r="BN66" s="34">
        <v>18.565718447982348</v>
      </c>
      <c r="BO66" s="34">
        <v>18.627803994563752</v>
      </c>
      <c r="BP66" s="33">
        <v>18.68991369025397</v>
      </c>
      <c r="BQ66" s="34">
        <v>18.752038173713871</v>
      </c>
      <c r="BR66" s="34">
        <v>18.815919122905029</v>
      </c>
      <c r="BS66" s="34">
        <v>18.878985910265204</v>
      </c>
      <c r="BT66" s="34">
        <v>18.941265141717594</v>
      </c>
      <c r="BU66" s="33">
        <v>19.002768350876977</v>
      </c>
      <c r="BV66" s="34">
        <v>19.063295267774993</v>
      </c>
      <c r="BW66" s="34">
        <v>19.1237659940629</v>
      </c>
      <c r="BX66" s="34">
        <v>19.1833868478239</v>
      </c>
      <c r="BY66" s="34">
        <v>19.242150716957372</v>
      </c>
      <c r="BZ66" s="33">
        <v>19.30002951720186</v>
      </c>
      <c r="CA66" s="34">
        <v>19.35059146205969</v>
      </c>
      <c r="CB66" s="34">
        <v>19.407591717570746</v>
      </c>
      <c r="CC66" s="34">
        <v>19.464573175295072</v>
      </c>
      <c r="CD66" s="34">
        <v>19.521539719258147</v>
      </c>
      <c r="CE66" s="36">
        <v>19.578498161308474</v>
      </c>
      <c r="CF66" s="42" t="s">
        <v>183</v>
      </c>
      <c r="CG66" s="42" t="s">
        <v>183</v>
      </c>
      <c r="CH66" s="43" t="s">
        <v>183</v>
      </c>
      <c r="CI66" s="43" t="s">
        <v>183</v>
      </c>
      <c r="CJ66" s="34" t="s">
        <v>183</v>
      </c>
      <c r="CK66" s="34" t="s">
        <v>183</v>
      </c>
      <c r="CL66" s="33" t="s">
        <v>183</v>
      </c>
      <c r="CM66" s="34" t="s">
        <v>183</v>
      </c>
      <c r="CN66" s="34" t="s">
        <v>183</v>
      </c>
      <c r="CO66" s="34" t="s">
        <v>183</v>
      </c>
      <c r="CP66" s="34" t="s">
        <v>183</v>
      </c>
      <c r="CQ66" s="33" t="s">
        <v>183</v>
      </c>
      <c r="CR66" s="34" t="s">
        <v>183</v>
      </c>
      <c r="CS66" s="34" t="s">
        <v>183</v>
      </c>
      <c r="CT66" s="34" t="s">
        <v>183</v>
      </c>
      <c r="CU66" s="34" t="s">
        <v>183</v>
      </c>
      <c r="CV66" s="33" t="s">
        <v>183</v>
      </c>
      <c r="CW66" s="34" t="s">
        <v>183</v>
      </c>
      <c r="CX66" s="34" t="s">
        <v>183</v>
      </c>
      <c r="CY66" s="34" t="s">
        <v>183</v>
      </c>
      <c r="CZ66" s="34" t="s">
        <v>183</v>
      </c>
      <c r="DA66" s="33" t="s">
        <v>183</v>
      </c>
      <c r="DB66" s="34" t="s">
        <v>183</v>
      </c>
      <c r="DC66" s="34" t="s">
        <v>183</v>
      </c>
      <c r="DD66" s="34" t="s">
        <v>183</v>
      </c>
      <c r="DE66" s="34" t="s">
        <v>183</v>
      </c>
      <c r="DF66" s="50" t="s">
        <v>183</v>
      </c>
      <c r="DG66" s="33" t="s">
        <v>183</v>
      </c>
      <c r="DH66" s="33" t="s">
        <v>183</v>
      </c>
      <c r="DI66" s="34" t="s">
        <v>183</v>
      </c>
      <c r="DJ66" s="34" t="s">
        <v>183</v>
      </c>
      <c r="DK66" s="34" t="s">
        <v>183</v>
      </c>
      <c r="DL66" s="34" t="s">
        <v>183</v>
      </c>
      <c r="DM66" s="33" t="s">
        <v>183</v>
      </c>
      <c r="DN66" s="34" t="s">
        <v>183</v>
      </c>
      <c r="DO66" s="34" t="s">
        <v>183</v>
      </c>
      <c r="DP66" s="34" t="s">
        <v>183</v>
      </c>
      <c r="DQ66" s="34" t="s">
        <v>183</v>
      </c>
      <c r="DR66" s="33" t="s">
        <v>183</v>
      </c>
      <c r="DS66" s="34" t="s">
        <v>183</v>
      </c>
      <c r="DT66" s="34" t="s">
        <v>183</v>
      </c>
      <c r="DU66" s="34" t="s">
        <v>183</v>
      </c>
      <c r="DV66" s="34" t="s">
        <v>183</v>
      </c>
      <c r="DW66" s="33" t="s">
        <v>183</v>
      </c>
      <c r="DX66" s="34" t="s">
        <v>183</v>
      </c>
      <c r="DY66" s="34" t="s">
        <v>183</v>
      </c>
      <c r="DZ66" s="34" t="s">
        <v>183</v>
      </c>
      <c r="EA66" s="34" t="s">
        <v>183</v>
      </c>
      <c r="EB66" s="33" t="s">
        <v>183</v>
      </c>
      <c r="EC66" s="34" t="s">
        <v>183</v>
      </c>
      <c r="ED66" s="34" t="s">
        <v>183</v>
      </c>
      <c r="EE66" s="34" t="s">
        <v>183</v>
      </c>
      <c r="EF66" s="34" t="s">
        <v>183</v>
      </c>
      <c r="EG66" s="36" t="s">
        <v>183</v>
      </c>
      <c r="EH66" s="42" t="s">
        <v>183</v>
      </c>
      <c r="EI66" s="42" t="s">
        <v>183</v>
      </c>
      <c r="EJ66" s="43" t="s">
        <v>183</v>
      </c>
      <c r="EK66" s="43" t="s">
        <v>183</v>
      </c>
      <c r="EL66" s="34" t="s">
        <v>183</v>
      </c>
      <c r="EM66" s="34" t="s">
        <v>183</v>
      </c>
      <c r="EN66" s="33" t="s">
        <v>183</v>
      </c>
      <c r="EO66" s="34" t="s">
        <v>183</v>
      </c>
      <c r="EP66" s="34" t="s">
        <v>183</v>
      </c>
      <c r="EQ66" s="34" t="s">
        <v>183</v>
      </c>
      <c r="ER66" s="34" t="s">
        <v>183</v>
      </c>
      <c r="ES66" s="33" t="s">
        <v>183</v>
      </c>
      <c r="ET66" s="34" t="s">
        <v>183</v>
      </c>
      <c r="EU66" s="34" t="s">
        <v>183</v>
      </c>
      <c r="EV66" s="34" t="s">
        <v>183</v>
      </c>
      <c r="EW66" s="34" t="s">
        <v>183</v>
      </c>
      <c r="EX66" s="33" t="s">
        <v>183</v>
      </c>
      <c r="EY66" s="34" t="s">
        <v>183</v>
      </c>
      <c r="EZ66" s="34" t="s">
        <v>183</v>
      </c>
      <c r="FA66" s="34" t="s">
        <v>183</v>
      </c>
      <c r="FB66" s="34" t="s">
        <v>183</v>
      </c>
      <c r="FC66" s="33" t="s">
        <v>183</v>
      </c>
      <c r="FD66" s="34" t="s">
        <v>183</v>
      </c>
      <c r="FE66" s="34" t="s">
        <v>183</v>
      </c>
      <c r="FF66" s="34" t="s">
        <v>183</v>
      </c>
      <c r="FG66" s="34" t="s">
        <v>183</v>
      </c>
      <c r="FH66" s="36" t="s">
        <v>183</v>
      </c>
      <c r="FI66" s="33" t="s">
        <v>183</v>
      </c>
      <c r="FJ66" s="33" t="s">
        <v>183</v>
      </c>
      <c r="FK66" s="34" t="s">
        <v>183</v>
      </c>
      <c r="FL66" s="34" t="s">
        <v>183</v>
      </c>
      <c r="FM66" s="34" t="s">
        <v>183</v>
      </c>
      <c r="FN66" s="34" t="s">
        <v>183</v>
      </c>
      <c r="FO66" s="33" t="s">
        <v>183</v>
      </c>
      <c r="FP66" s="34" t="s">
        <v>183</v>
      </c>
      <c r="FQ66" s="34" t="s">
        <v>183</v>
      </c>
      <c r="FR66" s="34" t="s">
        <v>183</v>
      </c>
      <c r="FS66" s="34" t="s">
        <v>183</v>
      </c>
      <c r="FT66" s="33" t="s">
        <v>183</v>
      </c>
      <c r="FU66" s="34" t="s">
        <v>183</v>
      </c>
      <c r="FV66" s="34" t="s">
        <v>183</v>
      </c>
      <c r="FW66" s="34" t="s">
        <v>183</v>
      </c>
      <c r="FX66" s="34" t="s">
        <v>183</v>
      </c>
      <c r="FY66" s="33" t="s">
        <v>183</v>
      </c>
      <c r="FZ66" s="34" t="s">
        <v>183</v>
      </c>
      <c r="GA66" s="34" t="s">
        <v>183</v>
      </c>
      <c r="GB66" s="34" t="s">
        <v>183</v>
      </c>
      <c r="GC66" s="34" t="s">
        <v>183</v>
      </c>
      <c r="GD66" s="33" t="s">
        <v>183</v>
      </c>
      <c r="GE66" s="34" t="s">
        <v>183</v>
      </c>
      <c r="GF66" s="34" t="s">
        <v>183</v>
      </c>
      <c r="GG66" s="34" t="s">
        <v>183</v>
      </c>
      <c r="GH66" s="34" t="s">
        <v>183</v>
      </c>
      <c r="GI66" s="36" t="s">
        <v>183</v>
      </c>
      <c r="GJ66" s="42">
        <f>C66+AD66*298+BE66*25</f>
        <v>-1707.4948865244942</v>
      </c>
      <c r="GK66" s="42">
        <f t="shared" ref="GK66:GM70" si="224">D66+AE66*298+BF66*25</f>
        <v>1696.2479355415344</v>
      </c>
      <c r="GL66" s="43">
        <f t="shared" si="224"/>
        <v>-307.08531257183824</v>
      </c>
      <c r="GM66" s="43">
        <f t="shared" si="224"/>
        <v>-1707.4948865244942</v>
      </c>
      <c r="GN66" s="34">
        <v>1869.3531651858009</v>
      </c>
      <c r="GO66" s="34">
        <v>1926.5257644547974</v>
      </c>
      <c r="GP66" s="33">
        <v>2093.9144951052158</v>
      </c>
      <c r="GQ66" s="34">
        <v>2711.940894925367</v>
      </c>
      <c r="GR66" s="34">
        <v>2973.2209841413578</v>
      </c>
      <c r="GS66" s="34">
        <v>3179.2067768501288</v>
      </c>
      <c r="GT66" s="34">
        <v>3405.8088386437594</v>
      </c>
      <c r="GU66" s="33">
        <v>3607.1132437327806</v>
      </c>
      <c r="GV66" s="34">
        <v>3868.3105347105952</v>
      </c>
      <c r="GW66" s="34">
        <v>4158.941894254096</v>
      </c>
      <c r="GX66" s="34">
        <v>4480.1571542843258</v>
      </c>
      <c r="GY66" s="34">
        <v>4598.0997881391613</v>
      </c>
      <c r="GZ66" s="33">
        <v>4636.2000570438631</v>
      </c>
      <c r="HA66" s="34">
        <v>4276.9809958957403</v>
      </c>
      <c r="HB66" s="34">
        <v>4318.6615057985364</v>
      </c>
      <c r="HC66" s="34">
        <v>4359.1532360166048</v>
      </c>
      <c r="HD66" s="34">
        <v>4359.5050234733908</v>
      </c>
      <c r="HE66" s="33">
        <v>4425.3680955510445</v>
      </c>
      <c r="HF66" s="34">
        <v>4059.0242709091481</v>
      </c>
      <c r="HG66" s="34">
        <v>4076.8920004675842</v>
      </c>
      <c r="HH66" s="34">
        <v>4102.5972385018858</v>
      </c>
      <c r="HI66" s="34">
        <v>4127.7394921097939</v>
      </c>
      <c r="HJ66" s="36">
        <f>HJ67+HJ68+HJ69+HJ70+HJ71+HJ73</f>
        <v>4152.6572475562871</v>
      </c>
      <c r="HK66" s="42" t="s">
        <v>187</v>
      </c>
      <c r="HL66" s="42" t="s">
        <v>187</v>
      </c>
      <c r="HM66" s="43" t="s">
        <v>187</v>
      </c>
      <c r="HN66" s="43" t="s">
        <v>187</v>
      </c>
      <c r="HO66" s="34" t="s">
        <v>187</v>
      </c>
      <c r="HP66" s="34" t="s">
        <v>187</v>
      </c>
      <c r="HQ66" s="33" t="s">
        <v>187</v>
      </c>
      <c r="HR66" s="34" t="s">
        <v>187</v>
      </c>
      <c r="HS66" s="34" t="s">
        <v>187</v>
      </c>
      <c r="HT66" s="34" t="s">
        <v>187</v>
      </c>
      <c r="HU66" s="34" t="s">
        <v>187</v>
      </c>
      <c r="HV66" s="33" t="s">
        <v>187</v>
      </c>
      <c r="HW66" s="34" t="s">
        <v>187</v>
      </c>
      <c r="HX66" s="34" t="s">
        <v>187</v>
      </c>
      <c r="HY66" s="34" t="s">
        <v>187</v>
      </c>
      <c r="HZ66" s="34" t="s">
        <v>187</v>
      </c>
      <c r="IA66" s="33" t="s">
        <v>187</v>
      </c>
      <c r="IB66" s="34" t="s">
        <v>187</v>
      </c>
      <c r="IC66" s="34" t="s">
        <v>187</v>
      </c>
      <c r="ID66" s="34" t="s">
        <v>187</v>
      </c>
      <c r="IE66" s="34" t="s">
        <v>187</v>
      </c>
      <c r="IF66" s="33" t="s">
        <v>187</v>
      </c>
      <c r="IG66" s="34" t="s">
        <v>187</v>
      </c>
      <c r="IH66" s="34" t="s">
        <v>187</v>
      </c>
      <c r="II66" s="34" t="s">
        <v>187</v>
      </c>
      <c r="IJ66" s="34" t="s">
        <v>187</v>
      </c>
      <c r="IK66" s="36" t="s">
        <v>187</v>
      </c>
      <c r="IL66" s="42" t="s">
        <v>187</v>
      </c>
      <c r="IM66" s="42" t="s">
        <v>187</v>
      </c>
      <c r="IN66" s="43" t="s">
        <v>187</v>
      </c>
      <c r="IO66" s="43" t="s">
        <v>187</v>
      </c>
      <c r="IP66" s="34" t="s">
        <v>187</v>
      </c>
      <c r="IQ66" s="34" t="s">
        <v>187</v>
      </c>
      <c r="IR66" s="33" t="s">
        <v>187</v>
      </c>
      <c r="IS66" s="34" t="s">
        <v>187</v>
      </c>
      <c r="IT66" s="34" t="s">
        <v>187</v>
      </c>
      <c r="IU66" s="34" t="s">
        <v>187</v>
      </c>
      <c r="IV66" s="34" t="s">
        <v>187</v>
      </c>
      <c r="IW66" s="33" t="s">
        <v>187</v>
      </c>
      <c r="IX66" s="34" t="s">
        <v>187</v>
      </c>
      <c r="IY66" s="34" t="s">
        <v>187</v>
      </c>
      <c r="IZ66" s="34" t="s">
        <v>187</v>
      </c>
      <c r="JA66" s="34" t="s">
        <v>187</v>
      </c>
      <c r="JB66" s="33" t="s">
        <v>187</v>
      </c>
      <c r="JC66" s="34" t="s">
        <v>187</v>
      </c>
      <c r="JD66" s="34" t="s">
        <v>187</v>
      </c>
      <c r="JE66" s="34" t="s">
        <v>187</v>
      </c>
      <c r="JF66" s="34" t="s">
        <v>187</v>
      </c>
      <c r="JG66" s="33" t="s">
        <v>187</v>
      </c>
      <c r="JH66" s="34" t="s">
        <v>187</v>
      </c>
      <c r="JI66" s="34" t="s">
        <v>187</v>
      </c>
      <c r="JJ66" s="34" t="s">
        <v>187</v>
      </c>
      <c r="JK66" s="34" t="s">
        <v>187</v>
      </c>
      <c r="JL66" s="36" t="s">
        <v>187</v>
      </c>
    </row>
    <row r="67" spans="1:273" outlineLevel="1" x14ac:dyDescent="0.25">
      <c r="A67" s="46" t="s">
        <v>148</v>
      </c>
      <c r="B67" s="5" t="s">
        <v>13</v>
      </c>
      <c r="C67" s="42">
        <v>-5808.2981667511467</v>
      </c>
      <c r="D67" s="42">
        <v>-2555.7072881300051</v>
      </c>
      <c r="E67" s="43">
        <v>-3834.0269210833358</v>
      </c>
      <c r="F67" s="43">
        <v>-5808.2981667511467</v>
      </c>
      <c r="G67" s="34">
        <v>-1539.1239255591199</v>
      </c>
      <c r="H67" s="34">
        <v>-1490.6276724946999</v>
      </c>
      <c r="I67" s="33">
        <v>-1331.43695035259</v>
      </c>
      <c r="J67" s="34">
        <v>-753.94389892816901</v>
      </c>
      <c r="K67" s="34">
        <v>-595.78829380009597</v>
      </c>
      <c r="L67" s="34">
        <v>-440.97640813396902</v>
      </c>
      <c r="M67" s="34">
        <v>-267.396207193083</v>
      </c>
      <c r="N67" s="33">
        <v>-120.29935382122</v>
      </c>
      <c r="O67" s="34">
        <v>84.2303890463605</v>
      </c>
      <c r="P67" s="34">
        <v>294.73373610619399</v>
      </c>
      <c r="Q67" s="34">
        <v>544.99543011991796</v>
      </c>
      <c r="R67" s="34">
        <v>593.60274047363202</v>
      </c>
      <c r="S67" s="33">
        <v>562.65394845030505</v>
      </c>
      <c r="T67" s="34">
        <v>232.65191120560601</v>
      </c>
      <c r="U67" s="34">
        <v>215.61158328271799</v>
      </c>
      <c r="V67" s="34">
        <v>199.465738360182</v>
      </c>
      <c r="W67" s="34">
        <v>143.906850266813</v>
      </c>
      <c r="X67" s="33">
        <v>154.77426461044399</v>
      </c>
      <c r="Y67" s="34">
        <v>-264.70216368022199</v>
      </c>
      <c r="Z67" s="34">
        <v>-300.02414819233297</v>
      </c>
      <c r="AA67" s="34">
        <v>-326.80978881499198</v>
      </c>
      <c r="AB67" s="34">
        <v>-353.64785142429599</v>
      </c>
      <c r="AC67" s="36">
        <v>-380.12623578324599</v>
      </c>
      <c r="AD67" s="42">
        <v>1.9011309999999999</v>
      </c>
      <c r="AE67" s="42">
        <v>1.9022019999999999</v>
      </c>
      <c r="AF67" s="43">
        <v>1.902037</v>
      </c>
      <c r="AG67" s="43">
        <v>1.9011309999999999</v>
      </c>
      <c r="AH67" s="34">
        <v>1.9124661744815401</v>
      </c>
      <c r="AI67" s="34">
        <v>1.91268770853421</v>
      </c>
      <c r="AJ67" s="33">
        <v>1.91291093289418</v>
      </c>
      <c r="AK67" s="34">
        <v>1.9124972899981501</v>
      </c>
      <c r="AL67" s="34">
        <v>1.91211806178727</v>
      </c>
      <c r="AM67" s="34">
        <v>1.91173824036567</v>
      </c>
      <c r="AN67" s="34">
        <v>1.9113578094611601</v>
      </c>
      <c r="AO67" s="33">
        <v>1.9109768648374299</v>
      </c>
      <c r="AP67" s="34">
        <v>1.91059545517183</v>
      </c>
      <c r="AQ67" s="34">
        <v>1.91021423545803</v>
      </c>
      <c r="AR67" s="34">
        <v>1.9098323499132299</v>
      </c>
      <c r="AS67" s="34">
        <v>1.9094499992963401</v>
      </c>
      <c r="AT67" s="33">
        <v>1.9090672884504301</v>
      </c>
      <c r="AU67" s="34">
        <v>1.90899199327295</v>
      </c>
      <c r="AV67" s="34">
        <v>1.9089154056981701</v>
      </c>
      <c r="AW67" s="34">
        <v>1.9088384058264001</v>
      </c>
      <c r="AX67" s="34">
        <v>1.9087610454092601</v>
      </c>
      <c r="AY67" s="33">
        <v>1.9086832975107499</v>
      </c>
      <c r="AZ67" s="34">
        <v>1.90853948808084</v>
      </c>
      <c r="BA67" s="34">
        <v>1.90846119048384</v>
      </c>
      <c r="BB67" s="34">
        <v>1.9083825019184599</v>
      </c>
      <c r="BC67" s="34">
        <v>1.90830341696858</v>
      </c>
      <c r="BD67" s="36">
        <v>1.90822393005404</v>
      </c>
      <c r="BE67" s="42">
        <v>9.4743940000000002</v>
      </c>
      <c r="BF67" s="42">
        <v>8.4089550000000006</v>
      </c>
      <c r="BG67" s="43">
        <v>8.9792590000000008</v>
      </c>
      <c r="BH67" s="43">
        <v>9.4743940000000002</v>
      </c>
      <c r="BI67" s="34">
        <v>9.0595781724682105</v>
      </c>
      <c r="BJ67" s="34">
        <v>9.0528424396417293</v>
      </c>
      <c r="BK67" s="33">
        <v>9.0462785547247098</v>
      </c>
      <c r="BL67" s="34">
        <v>9.0347981458019504</v>
      </c>
      <c r="BM67" s="34">
        <v>9.02681656320404</v>
      </c>
      <c r="BN67" s="34">
        <v>9.0187746708485204</v>
      </c>
      <c r="BO67" s="34">
        <v>9.0106708143981802</v>
      </c>
      <c r="BP67" s="33">
        <v>9.0025147298262205</v>
      </c>
      <c r="BQ67" s="34">
        <v>8.9943113659981808</v>
      </c>
      <c r="BR67" s="34">
        <v>8.9861273139354303</v>
      </c>
      <c r="BS67" s="34">
        <v>8.9778755690552892</v>
      </c>
      <c r="BT67" s="34">
        <v>8.9695765418462408</v>
      </c>
      <c r="BU67" s="33">
        <v>8.9612408913526291</v>
      </c>
      <c r="BV67" s="34">
        <v>8.9535858816417804</v>
      </c>
      <c r="BW67" s="34">
        <v>8.9457994782062293</v>
      </c>
      <c r="BX67" s="34">
        <v>8.9379711579095105</v>
      </c>
      <c r="BY67" s="34">
        <v>8.9301061821669503</v>
      </c>
      <c r="BZ67" s="33">
        <v>8.92220181248471</v>
      </c>
      <c r="CA67" s="34">
        <v>8.9075811871108304</v>
      </c>
      <c r="CB67" s="34">
        <v>8.8996209314155603</v>
      </c>
      <c r="CC67" s="34">
        <v>8.8916209272686704</v>
      </c>
      <c r="CD67" s="34">
        <v>8.8835806240314401</v>
      </c>
      <c r="CE67" s="36">
        <v>8.8754994543864303</v>
      </c>
      <c r="CF67" s="42" t="s">
        <v>183</v>
      </c>
      <c r="CG67" s="42" t="s">
        <v>183</v>
      </c>
      <c r="CH67" s="43" t="s">
        <v>183</v>
      </c>
      <c r="CI67" s="43" t="s">
        <v>183</v>
      </c>
      <c r="CJ67" s="34" t="s">
        <v>183</v>
      </c>
      <c r="CK67" s="34" t="s">
        <v>183</v>
      </c>
      <c r="CL67" s="33" t="s">
        <v>183</v>
      </c>
      <c r="CM67" s="34" t="s">
        <v>183</v>
      </c>
      <c r="CN67" s="34" t="s">
        <v>183</v>
      </c>
      <c r="CO67" s="34" t="s">
        <v>183</v>
      </c>
      <c r="CP67" s="34" t="s">
        <v>183</v>
      </c>
      <c r="CQ67" s="33" t="s">
        <v>183</v>
      </c>
      <c r="CR67" s="34" t="s">
        <v>183</v>
      </c>
      <c r="CS67" s="34" t="s">
        <v>183</v>
      </c>
      <c r="CT67" s="34" t="s">
        <v>183</v>
      </c>
      <c r="CU67" s="34" t="s">
        <v>183</v>
      </c>
      <c r="CV67" s="33" t="s">
        <v>183</v>
      </c>
      <c r="CW67" s="34" t="s">
        <v>183</v>
      </c>
      <c r="CX67" s="34" t="s">
        <v>183</v>
      </c>
      <c r="CY67" s="34" t="s">
        <v>183</v>
      </c>
      <c r="CZ67" s="34" t="s">
        <v>183</v>
      </c>
      <c r="DA67" s="33" t="s">
        <v>183</v>
      </c>
      <c r="DB67" s="34" t="s">
        <v>183</v>
      </c>
      <c r="DC67" s="34" t="s">
        <v>183</v>
      </c>
      <c r="DD67" s="34" t="s">
        <v>183</v>
      </c>
      <c r="DE67" s="34" t="s">
        <v>183</v>
      </c>
      <c r="DF67" s="50" t="s">
        <v>183</v>
      </c>
      <c r="DG67" s="33" t="s">
        <v>183</v>
      </c>
      <c r="DH67" s="33" t="s">
        <v>183</v>
      </c>
      <c r="DI67" s="34" t="s">
        <v>183</v>
      </c>
      <c r="DJ67" s="34" t="s">
        <v>183</v>
      </c>
      <c r="DK67" s="34" t="s">
        <v>183</v>
      </c>
      <c r="DL67" s="34" t="s">
        <v>183</v>
      </c>
      <c r="DM67" s="33" t="s">
        <v>183</v>
      </c>
      <c r="DN67" s="34" t="s">
        <v>183</v>
      </c>
      <c r="DO67" s="34" t="s">
        <v>183</v>
      </c>
      <c r="DP67" s="34" t="s">
        <v>183</v>
      </c>
      <c r="DQ67" s="34" t="s">
        <v>183</v>
      </c>
      <c r="DR67" s="33" t="s">
        <v>183</v>
      </c>
      <c r="DS67" s="34" t="s">
        <v>183</v>
      </c>
      <c r="DT67" s="34" t="s">
        <v>183</v>
      </c>
      <c r="DU67" s="34" t="s">
        <v>183</v>
      </c>
      <c r="DV67" s="34" t="s">
        <v>183</v>
      </c>
      <c r="DW67" s="33" t="s">
        <v>183</v>
      </c>
      <c r="DX67" s="34" t="s">
        <v>183</v>
      </c>
      <c r="DY67" s="34" t="s">
        <v>183</v>
      </c>
      <c r="DZ67" s="34" t="s">
        <v>183</v>
      </c>
      <c r="EA67" s="34" t="s">
        <v>183</v>
      </c>
      <c r="EB67" s="33" t="s">
        <v>183</v>
      </c>
      <c r="EC67" s="34" t="s">
        <v>183</v>
      </c>
      <c r="ED67" s="34" t="s">
        <v>183</v>
      </c>
      <c r="EE67" s="34" t="s">
        <v>183</v>
      </c>
      <c r="EF67" s="34" t="s">
        <v>183</v>
      </c>
      <c r="EG67" s="36" t="s">
        <v>183</v>
      </c>
      <c r="EH67" s="42" t="s">
        <v>183</v>
      </c>
      <c r="EI67" s="42" t="s">
        <v>183</v>
      </c>
      <c r="EJ67" s="43" t="s">
        <v>183</v>
      </c>
      <c r="EK67" s="43" t="s">
        <v>183</v>
      </c>
      <c r="EL67" s="34" t="s">
        <v>183</v>
      </c>
      <c r="EM67" s="34" t="s">
        <v>183</v>
      </c>
      <c r="EN67" s="33" t="s">
        <v>183</v>
      </c>
      <c r="EO67" s="34" t="s">
        <v>183</v>
      </c>
      <c r="EP67" s="34" t="s">
        <v>183</v>
      </c>
      <c r="EQ67" s="34" t="s">
        <v>183</v>
      </c>
      <c r="ER67" s="34" t="s">
        <v>183</v>
      </c>
      <c r="ES67" s="33" t="s">
        <v>183</v>
      </c>
      <c r="ET67" s="34" t="s">
        <v>183</v>
      </c>
      <c r="EU67" s="34" t="s">
        <v>183</v>
      </c>
      <c r="EV67" s="34" t="s">
        <v>183</v>
      </c>
      <c r="EW67" s="34" t="s">
        <v>183</v>
      </c>
      <c r="EX67" s="33" t="s">
        <v>183</v>
      </c>
      <c r="EY67" s="34" t="s">
        <v>183</v>
      </c>
      <c r="EZ67" s="34" t="s">
        <v>183</v>
      </c>
      <c r="FA67" s="34" t="s">
        <v>183</v>
      </c>
      <c r="FB67" s="34" t="s">
        <v>183</v>
      </c>
      <c r="FC67" s="33" t="s">
        <v>183</v>
      </c>
      <c r="FD67" s="34" t="s">
        <v>183</v>
      </c>
      <c r="FE67" s="34" t="s">
        <v>183</v>
      </c>
      <c r="FF67" s="34" t="s">
        <v>183</v>
      </c>
      <c r="FG67" s="34" t="s">
        <v>183</v>
      </c>
      <c r="FH67" s="36" t="s">
        <v>183</v>
      </c>
      <c r="FI67" s="33" t="s">
        <v>183</v>
      </c>
      <c r="FJ67" s="33" t="s">
        <v>183</v>
      </c>
      <c r="FK67" s="34" t="s">
        <v>183</v>
      </c>
      <c r="FL67" s="34" t="s">
        <v>183</v>
      </c>
      <c r="FM67" s="34" t="s">
        <v>183</v>
      </c>
      <c r="FN67" s="34" t="s">
        <v>183</v>
      </c>
      <c r="FO67" s="33" t="s">
        <v>183</v>
      </c>
      <c r="FP67" s="34" t="s">
        <v>183</v>
      </c>
      <c r="FQ67" s="34" t="s">
        <v>183</v>
      </c>
      <c r="FR67" s="34" t="s">
        <v>183</v>
      </c>
      <c r="FS67" s="34" t="s">
        <v>183</v>
      </c>
      <c r="FT67" s="33" t="s">
        <v>183</v>
      </c>
      <c r="FU67" s="34" t="s">
        <v>183</v>
      </c>
      <c r="FV67" s="34" t="s">
        <v>183</v>
      </c>
      <c r="FW67" s="34" t="s">
        <v>183</v>
      </c>
      <c r="FX67" s="34" t="s">
        <v>183</v>
      </c>
      <c r="FY67" s="33" t="s">
        <v>183</v>
      </c>
      <c r="FZ67" s="34" t="s">
        <v>183</v>
      </c>
      <c r="GA67" s="34" t="s">
        <v>183</v>
      </c>
      <c r="GB67" s="34" t="s">
        <v>183</v>
      </c>
      <c r="GC67" s="34" t="s">
        <v>183</v>
      </c>
      <c r="GD67" s="33" t="s">
        <v>183</v>
      </c>
      <c r="GE67" s="34" t="s">
        <v>183</v>
      </c>
      <c r="GF67" s="34" t="s">
        <v>183</v>
      </c>
      <c r="GG67" s="34" t="s">
        <v>183</v>
      </c>
      <c r="GH67" s="34" t="s">
        <v>183</v>
      </c>
      <c r="GI67" s="36" t="s">
        <v>183</v>
      </c>
      <c r="GJ67" s="42">
        <f t="shared" ref="GJ67:GJ70" si="225">C67+AD67*298+BE67*25</f>
        <v>-5004.9012787511465</v>
      </c>
      <c r="GK67" s="42">
        <f t="shared" si="224"/>
        <v>-1778.6272171300052</v>
      </c>
      <c r="GL67" s="43">
        <f t="shared" si="224"/>
        <v>-3042.7384200833358</v>
      </c>
      <c r="GM67" s="43">
        <f t="shared" si="224"/>
        <v>-5004.9012787511465</v>
      </c>
      <c r="GN67" s="34">
        <v>-742.71955125191573</v>
      </c>
      <c r="GO67" s="34">
        <v>-694.32567436046224</v>
      </c>
      <c r="GP67" s="33">
        <v>-535.23252848200661</v>
      </c>
      <c r="GQ67" s="34">
        <v>41.85024713632842</v>
      </c>
      <c r="GR67" s="34">
        <v>199.69330269261144</v>
      </c>
      <c r="GS67" s="34">
        <v>354.19095426621368</v>
      </c>
      <c r="GT67" s="34">
        <v>527.4551903862972</v>
      </c>
      <c r="GU67" s="33">
        <v>674.23462014598954</v>
      </c>
      <c r="GV67" s="34">
        <v>878.44561883752044</v>
      </c>
      <c r="GW67" s="34">
        <v>1088.6307611210727</v>
      </c>
      <c r="GX67" s="34">
        <v>1338.5723596204425</v>
      </c>
      <c r="GY67" s="34">
        <v>1386.8582538100973</v>
      </c>
      <c r="GZ67" s="33">
        <v>1355.5870226923489</v>
      </c>
      <c r="HA67" s="34">
        <v>1025.3711722419896</v>
      </c>
      <c r="HB67" s="34">
        <v>1008.1133611359285</v>
      </c>
      <c r="HC67" s="34">
        <v>991.74886224418708</v>
      </c>
      <c r="HD67" s="34">
        <v>935.97029635294621</v>
      </c>
      <c r="HE67" s="33">
        <v>946.61693258076525</v>
      </c>
      <c r="HF67" s="34">
        <v>526.73213344563908</v>
      </c>
      <c r="HG67" s="34">
        <v>491.18780985724038</v>
      </c>
      <c r="HH67" s="34">
        <v>464.1787199384259</v>
      </c>
      <c r="HI67" s="34">
        <v>437.11608243312685</v>
      </c>
      <c r="HJ67" s="36">
        <v>410.41198173251871</v>
      </c>
      <c r="HK67" s="42" t="s">
        <v>183</v>
      </c>
      <c r="HL67" s="42" t="s">
        <v>183</v>
      </c>
      <c r="HM67" s="43" t="s">
        <v>183</v>
      </c>
      <c r="HN67" s="43" t="s">
        <v>183</v>
      </c>
      <c r="HO67" s="34" t="s">
        <v>183</v>
      </c>
      <c r="HP67" s="34" t="s">
        <v>183</v>
      </c>
      <c r="HQ67" s="33" t="s">
        <v>183</v>
      </c>
      <c r="HR67" s="34" t="s">
        <v>183</v>
      </c>
      <c r="HS67" s="34" t="s">
        <v>183</v>
      </c>
      <c r="HT67" s="34" t="s">
        <v>183</v>
      </c>
      <c r="HU67" s="34" t="s">
        <v>183</v>
      </c>
      <c r="HV67" s="33" t="s">
        <v>183</v>
      </c>
      <c r="HW67" s="34" t="s">
        <v>183</v>
      </c>
      <c r="HX67" s="34" t="s">
        <v>183</v>
      </c>
      <c r="HY67" s="34" t="s">
        <v>183</v>
      </c>
      <c r="HZ67" s="34" t="s">
        <v>183</v>
      </c>
      <c r="IA67" s="33" t="s">
        <v>183</v>
      </c>
      <c r="IB67" s="34" t="s">
        <v>183</v>
      </c>
      <c r="IC67" s="34" t="s">
        <v>183</v>
      </c>
      <c r="ID67" s="34" t="s">
        <v>183</v>
      </c>
      <c r="IE67" s="34" t="s">
        <v>183</v>
      </c>
      <c r="IF67" s="33" t="s">
        <v>183</v>
      </c>
      <c r="IG67" s="34" t="s">
        <v>183</v>
      </c>
      <c r="IH67" s="34" t="s">
        <v>183</v>
      </c>
      <c r="II67" s="34" t="s">
        <v>183</v>
      </c>
      <c r="IJ67" s="34" t="s">
        <v>183</v>
      </c>
      <c r="IK67" s="36" t="s">
        <v>183</v>
      </c>
      <c r="IL67" s="42" t="s">
        <v>183</v>
      </c>
      <c r="IM67" s="42" t="s">
        <v>183</v>
      </c>
      <c r="IN67" s="43" t="s">
        <v>183</v>
      </c>
      <c r="IO67" s="43" t="s">
        <v>183</v>
      </c>
      <c r="IP67" s="34" t="s">
        <v>183</v>
      </c>
      <c r="IQ67" s="34" t="s">
        <v>183</v>
      </c>
      <c r="IR67" s="33" t="s">
        <v>183</v>
      </c>
      <c r="IS67" s="34" t="s">
        <v>183</v>
      </c>
      <c r="IT67" s="34" t="s">
        <v>183</v>
      </c>
      <c r="IU67" s="34" t="s">
        <v>183</v>
      </c>
      <c r="IV67" s="34" t="s">
        <v>183</v>
      </c>
      <c r="IW67" s="33" t="s">
        <v>183</v>
      </c>
      <c r="IX67" s="34" t="s">
        <v>183</v>
      </c>
      <c r="IY67" s="34" t="s">
        <v>183</v>
      </c>
      <c r="IZ67" s="34" t="s">
        <v>183</v>
      </c>
      <c r="JA67" s="34" t="s">
        <v>183</v>
      </c>
      <c r="JB67" s="33" t="s">
        <v>183</v>
      </c>
      <c r="JC67" s="34" t="s">
        <v>183</v>
      </c>
      <c r="JD67" s="34" t="s">
        <v>183</v>
      </c>
      <c r="JE67" s="34" t="s">
        <v>183</v>
      </c>
      <c r="JF67" s="34" t="s">
        <v>183</v>
      </c>
      <c r="JG67" s="33" t="s">
        <v>183</v>
      </c>
      <c r="JH67" s="34" t="s">
        <v>183</v>
      </c>
      <c r="JI67" s="34" t="s">
        <v>183</v>
      </c>
      <c r="JJ67" s="34" t="s">
        <v>183</v>
      </c>
      <c r="JK67" s="34" t="s">
        <v>183</v>
      </c>
      <c r="JL67" s="36" t="s">
        <v>183</v>
      </c>
    </row>
    <row r="68" spans="1:273" outlineLevel="1" x14ac:dyDescent="0.25">
      <c r="A68" s="46" t="s">
        <v>149</v>
      </c>
      <c r="B68" s="5" t="s">
        <v>13</v>
      </c>
      <c r="C68" s="42">
        <v>2883.5247430000027</v>
      </c>
      <c r="D68" s="42">
        <v>2812.0514546666695</v>
      </c>
      <c r="E68" s="43">
        <v>2808.9978363333357</v>
      </c>
      <c r="F68" s="43">
        <v>2883.5247430000027</v>
      </c>
      <c r="G68" s="34">
        <v>2486.7036724720701</v>
      </c>
      <c r="H68" s="34">
        <v>2487.91392822947</v>
      </c>
      <c r="I68" s="33">
        <v>2489.1377724366298</v>
      </c>
      <c r="J68" s="34">
        <v>2489.8854716894998</v>
      </c>
      <c r="K68" s="34">
        <v>2490.4604828751399</v>
      </c>
      <c r="L68" s="34">
        <v>2491.03040382061</v>
      </c>
      <c r="M68" s="34">
        <v>2491.5945513151801</v>
      </c>
      <c r="N68" s="33">
        <v>2492.1544530576898</v>
      </c>
      <c r="O68" s="34">
        <v>2492.65805880986</v>
      </c>
      <c r="P68" s="34">
        <v>2525.5767762516798</v>
      </c>
      <c r="Q68" s="34">
        <v>2557.6841999570102</v>
      </c>
      <c r="R68" s="34">
        <v>2589.3737625402</v>
      </c>
      <c r="S68" s="33">
        <v>2620.6478667612701</v>
      </c>
      <c r="T68" s="34">
        <v>2636.0225300193001</v>
      </c>
      <c r="U68" s="34">
        <v>2665.9519825167599</v>
      </c>
      <c r="V68" s="34">
        <v>2695.466394478</v>
      </c>
      <c r="W68" s="34">
        <v>2724.56576743395</v>
      </c>
      <c r="X68" s="33">
        <v>2753.2501018109001</v>
      </c>
      <c r="Y68" s="34">
        <v>2781.4747932576201</v>
      </c>
      <c r="Z68" s="34">
        <v>2809.7429667691799</v>
      </c>
      <c r="AA68" s="34">
        <v>2838.01130626036</v>
      </c>
      <c r="AB68" s="34">
        <v>2866.2797621424102</v>
      </c>
      <c r="AC68" s="36">
        <v>2894.54827460263</v>
      </c>
      <c r="AD68" s="42">
        <v>1.224E-3</v>
      </c>
      <c r="AE68" s="42">
        <v>1.0009999999999999E-3</v>
      </c>
      <c r="AF68" s="43">
        <v>1.1119999999999999E-3</v>
      </c>
      <c r="AG68" s="43">
        <v>1.224E-3</v>
      </c>
      <c r="AH68" s="34">
        <v>1.6351907346693799E-3</v>
      </c>
      <c r="AI68" s="34">
        <v>1.7714566292251601E-3</v>
      </c>
      <c r="AJ68" s="33">
        <v>1.90772252378094E-3</v>
      </c>
      <c r="AK68" s="34">
        <v>2.0439884183367199E-3</v>
      </c>
      <c r="AL68" s="34">
        <v>2.1802543128925001E-3</v>
      </c>
      <c r="AM68" s="34">
        <v>2.3165202074482802E-3</v>
      </c>
      <c r="AN68" s="34">
        <v>2.4527861020040599E-3</v>
      </c>
      <c r="AO68" s="33">
        <v>2.5890519965598401E-3</v>
      </c>
      <c r="AP68" s="34">
        <v>2.7253178911156302E-3</v>
      </c>
      <c r="AQ68" s="34">
        <v>2.8615837856714099E-3</v>
      </c>
      <c r="AR68" s="34">
        <v>2.8615837856714099E-3</v>
      </c>
      <c r="AS68" s="34">
        <v>2.8615837856714099E-3</v>
      </c>
      <c r="AT68" s="33">
        <v>2.8615837856714099E-3</v>
      </c>
      <c r="AU68" s="34">
        <v>2.7253178911156302E-3</v>
      </c>
      <c r="AV68" s="34">
        <v>2.5890519965598401E-3</v>
      </c>
      <c r="AW68" s="34">
        <v>2.4527861020040599E-3</v>
      </c>
      <c r="AX68" s="34">
        <v>2.3165202074482802E-3</v>
      </c>
      <c r="AY68" s="33">
        <v>2.1802543128925001E-3</v>
      </c>
      <c r="AZ68" s="34">
        <v>2.0439884183367199E-3</v>
      </c>
      <c r="BA68" s="34">
        <v>1.90772252378094E-3</v>
      </c>
      <c r="BB68" s="34">
        <v>1.7714566292251601E-3</v>
      </c>
      <c r="BC68" s="34">
        <v>1.6351907346693799E-3</v>
      </c>
      <c r="BD68" s="36">
        <v>1.49892484011359E-3</v>
      </c>
      <c r="BE68" s="42">
        <v>5.1742140000000001</v>
      </c>
      <c r="BF68" s="42">
        <v>5.1952850000000002</v>
      </c>
      <c r="BG68" s="43">
        <v>5.1498359999999996</v>
      </c>
      <c r="BH68" s="43">
        <v>5.1742140000000001</v>
      </c>
      <c r="BI68" s="34">
        <v>5.1685560685334702</v>
      </c>
      <c r="BJ68" s="34">
        <v>5.1912653410462104</v>
      </c>
      <c r="BK68" s="33">
        <v>5.1981603819867299</v>
      </c>
      <c r="BL68" s="34">
        <v>5.2049109530819102</v>
      </c>
      <c r="BM68" s="34">
        <v>5.2116852882718199</v>
      </c>
      <c r="BN68" s="34">
        <v>5.21844920837224</v>
      </c>
      <c r="BO68" s="34">
        <v>5.2252084167659198</v>
      </c>
      <c r="BP68" s="33">
        <v>5.2319674215919401</v>
      </c>
      <c r="BQ68" s="34">
        <v>5.2387288295129801</v>
      </c>
      <c r="BR68" s="34">
        <v>5.30529891605378</v>
      </c>
      <c r="BS68" s="34">
        <v>5.3711287299103896</v>
      </c>
      <c r="BT68" s="34">
        <v>5.4362199237045701</v>
      </c>
      <c r="BU68" s="33">
        <v>5.5005733399058601</v>
      </c>
      <c r="BV68" s="34">
        <v>5.5641890878499103</v>
      </c>
      <c r="BW68" s="34">
        <v>5.6270667774069603</v>
      </c>
      <c r="BX68" s="34">
        <v>5.6892059875672603</v>
      </c>
      <c r="BY68" s="34">
        <v>5.75060707698829</v>
      </c>
      <c r="BZ68" s="33">
        <v>5.8112701455346896</v>
      </c>
      <c r="CA68" s="34">
        <v>5.8711951445501196</v>
      </c>
      <c r="CB68" s="34">
        <v>5.9309254544675296</v>
      </c>
      <c r="CC68" s="34">
        <v>5.9906946490260697</v>
      </c>
      <c r="CD68" s="34">
        <v>6.0504911108910502</v>
      </c>
      <c r="CE68" s="36">
        <v>6.1103008275293398</v>
      </c>
      <c r="CF68" s="42" t="s">
        <v>183</v>
      </c>
      <c r="CG68" s="42" t="s">
        <v>183</v>
      </c>
      <c r="CH68" s="43" t="s">
        <v>183</v>
      </c>
      <c r="CI68" s="43" t="s">
        <v>183</v>
      </c>
      <c r="CJ68" s="34" t="s">
        <v>183</v>
      </c>
      <c r="CK68" s="34" t="s">
        <v>183</v>
      </c>
      <c r="CL68" s="33" t="s">
        <v>183</v>
      </c>
      <c r="CM68" s="34" t="s">
        <v>183</v>
      </c>
      <c r="CN68" s="34" t="s">
        <v>183</v>
      </c>
      <c r="CO68" s="34" t="s">
        <v>183</v>
      </c>
      <c r="CP68" s="34" t="s">
        <v>183</v>
      </c>
      <c r="CQ68" s="33" t="s">
        <v>183</v>
      </c>
      <c r="CR68" s="34" t="s">
        <v>183</v>
      </c>
      <c r="CS68" s="34" t="s">
        <v>183</v>
      </c>
      <c r="CT68" s="34" t="s">
        <v>183</v>
      </c>
      <c r="CU68" s="34" t="s">
        <v>183</v>
      </c>
      <c r="CV68" s="33" t="s">
        <v>183</v>
      </c>
      <c r="CW68" s="34" t="s">
        <v>183</v>
      </c>
      <c r="CX68" s="34" t="s">
        <v>183</v>
      </c>
      <c r="CY68" s="34" t="s">
        <v>183</v>
      </c>
      <c r="CZ68" s="34" t="s">
        <v>183</v>
      </c>
      <c r="DA68" s="33" t="s">
        <v>183</v>
      </c>
      <c r="DB68" s="34" t="s">
        <v>183</v>
      </c>
      <c r="DC68" s="34" t="s">
        <v>183</v>
      </c>
      <c r="DD68" s="34" t="s">
        <v>183</v>
      </c>
      <c r="DE68" s="34" t="s">
        <v>183</v>
      </c>
      <c r="DF68" s="36" t="s">
        <v>183</v>
      </c>
      <c r="DG68" s="33" t="s">
        <v>183</v>
      </c>
      <c r="DH68" s="33" t="s">
        <v>183</v>
      </c>
      <c r="DI68" s="34" t="s">
        <v>183</v>
      </c>
      <c r="DJ68" s="34" t="s">
        <v>183</v>
      </c>
      <c r="DK68" s="34" t="s">
        <v>183</v>
      </c>
      <c r="DL68" s="34" t="s">
        <v>183</v>
      </c>
      <c r="DM68" s="33" t="s">
        <v>183</v>
      </c>
      <c r="DN68" s="34" t="s">
        <v>183</v>
      </c>
      <c r="DO68" s="34" t="s">
        <v>183</v>
      </c>
      <c r="DP68" s="34" t="s">
        <v>183</v>
      </c>
      <c r="DQ68" s="34" t="s">
        <v>183</v>
      </c>
      <c r="DR68" s="33" t="s">
        <v>183</v>
      </c>
      <c r="DS68" s="34" t="s">
        <v>183</v>
      </c>
      <c r="DT68" s="34" t="s">
        <v>183</v>
      </c>
      <c r="DU68" s="34" t="s">
        <v>183</v>
      </c>
      <c r="DV68" s="34" t="s">
        <v>183</v>
      </c>
      <c r="DW68" s="33" t="s">
        <v>183</v>
      </c>
      <c r="DX68" s="34" t="s">
        <v>183</v>
      </c>
      <c r="DY68" s="34" t="s">
        <v>183</v>
      </c>
      <c r="DZ68" s="34" t="s">
        <v>183</v>
      </c>
      <c r="EA68" s="34" t="s">
        <v>183</v>
      </c>
      <c r="EB68" s="33" t="s">
        <v>183</v>
      </c>
      <c r="EC68" s="34" t="s">
        <v>183</v>
      </c>
      <c r="ED68" s="34" t="s">
        <v>183</v>
      </c>
      <c r="EE68" s="34" t="s">
        <v>183</v>
      </c>
      <c r="EF68" s="34" t="s">
        <v>183</v>
      </c>
      <c r="EG68" s="36" t="s">
        <v>183</v>
      </c>
      <c r="EH68" s="42" t="s">
        <v>183</v>
      </c>
      <c r="EI68" s="42" t="s">
        <v>183</v>
      </c>
      <c r="EJ68" s="43" t="s">
        <v>183</v>
      </c>
      <c r="EK68" s="43" t="s">
        <v>183</v>
      </c>
      <c r="EL68" s="34" t="s">
        <v>183</v>
      </c>
      <c r="EM68" s="34" t="s">
        <v>183</v>
      </c>
      <c r="EN68" s="33" t="s">
        <v>183</v>
      </c>
      <c r="EO68" s="34" t="s">
        <v>183</v>
      </c>
      <c r="EP68" s="34" t="s">
        <v>183</v>
      </c>
      <c r="EQ68" s="34" t="s">
        <v>183</v>
      </c>
      <c r="ER68" s="34" t="s">
        <v>183</v>
      </c>
      <c r="ES68" s="33" t="s">
        <v>183</v>
      </c>
      <c r="ET68" s="34" t="s">
        <v>183</v>
      </c>
      <c r="EU68" s="34" t="s">
        <v>183</v>
      </c>
      <c r="EV68" s="34" t="s">
        <v>183</v>
      </c>
      <c r="EW68" s="34" t="s">
        <v>183</v>
      </c>
      <c r="EX68" s="33" t="s">
        <v>183</v>
      </c>
      <c r="EY68" s="34" t="s">
        <v>183</v>
      </c>
      <c r="EZ68" s="34" t="s">
        <v>183</v>
      </c>
      <c r="FA68" s="34" t="s">
        <v>183</v>
      </c>
      <c r="FB68" s="34" t="s">
        <v>183</v>
      </c>
      <c r="FC68" s="33" t="s">
        <v>183</v>
      </c>
      <c r="FD68" s="34" t="s">
        <v>183</v>
      </c>
      <c r="FE68" s="34" t="s">
        <v>183</v>
      </c>
      <c r="FF68" s="34" t="s">
        <v>183</v>
      </c>
      <c r="FG68" s="34" t="s">
        <v>183</v>
      </c>
      <c r="FH68" s="36" t="s">
        <v>183</v>
      </c>
      <c r="FI68" s="33" t="s">
        <v>183</v>
      </c>
      <c r="FJ68" s="33" t="s">
        <v>183</v>
      </c>
      <c r="FK68" s="34" t="s">
        <v>183</v>
      </c>
      <c r="FL68" s="34" t="s">
        <v>183</v>
      </c>
      <c r="FM68" s="34" t="s">
        <v>183</v>
      </c>
      <c r="FN68" s="34" t="s">
        <v>183</v>
      </c>
      <c r="FO68" s="33" t="s">
        <v>183</v>
      </c>
      <c r="FP68" s="34" t="s">
        <v>183</v>
      </c>
      <c r="FQ68" s="34" t="s">
        <v>183</v>
      </c>
      <c r="FR68" s="34" t="s">
        <v>183</v>
      </c>
      <c r="FS68" s="34" t="s">
        <v>183</v>
      </c>
      <c r="FT68" s="33" t="s">
        <v>183</v>
      </c>
      <c r="FU68" s="34" t="s">
        <v>183</v>
      </c>
      <c r="FV68" s="34" t="s">
        <v>183</v>
      </c>
      <c r="FW68" s="34" t="s">
        <v>183</v>
      </c>
      <c r="FX68" s="34" t="s">
        <v>183</v>
      </c>
      <c r="FY68" s="33" t="s">
        <v>183</v>
      </c>
      <c r="FZ68" s="34" t="s">
        <v>183</v>
      </c>
      <c r="GA68" s="34" t="s">
        <v>183</v>
      </c>
      <c r="GB68" s="34" t="s">
        <v>183</v>
      </c>
      <c r="GC68" s="34" t="s">
        <v>183</v>
      </c>
      <c r="GD68" s="33" t="s">
        <v>183</v>
      </c>
      <c r="GE68" s="34" t="s">
        <v>183</v>
      </c>
      <c r="GF68" s="34" t="s">
        <v>183</v>
      </c>
      <c r="GG68" s="34" t="s">
        <v>183</v>
      </c>
      <c r="GH68" s="34" t="s">
        <v>183</v>
      </c>
      <c r="GI68" s="36" t="s">
        <v>183</v>
      </c>
      <c r="GJ68" s="42">
        <f t="shared" si="225"/>
        <v>3013.2448450000024</v>
      </c>
      <c r="GK68" s="42">
        <f t="shared" si="224"/>
        <v>2942.2318776666698</v>
      </c>
      <c r="GL68" s="43">
        <f t="shared" si="224"/>
        <v>2938.0751123333357</v>
      </c>
      <c r="GM68" s="43">
        <f t="shared" si="224"/>
        <v>3013.2448450000024</v>
      </c>
      <c r="GN68" s="34">
        <v>2616.4048610243385</v>
      </c>
      <c r="GO68" s="34">
        <v>2618.2234558311347</v>
      </c>
      <c r="GP68" s="33">
        <v>2619.6602832983849</v>
      </c>
      <c r="GQ68" s="34">
        <v>2620.6173540652117</v>
      </c>
      <c r="GR68" s="34">
        <v>2621.4023308671772</v>
      </c>
      <c r="GS68" s="34">
        <v>2622.1819570517355</v>
      </c>
      <c r="GT68" s="34">
        <v>2622.9556919927254</v>
      </c>
      <c r="GU68" s="33">
        <v>2623.7251760924632</v>
      </c>
      <c r="GV68" s="34">
        <v>2624.4384242792371</v>
      </c>
      <c r="GW68" s="34">
        <v>2659.0620011211545</v>
      </c>
      <c r="GX68" s="34">
        <v>2692.8151701729003</v>
      </c>
      <c r="GY68" s="34">
        <v>2726.1320126009446</v>
      </c>
      <c r="GZ68" s="33">
        <v>2759.0149522270467</v>
      </c>
      <c r="HA68" s="34">
        <v>2775.9394019471006</v>
      </c>
      <c r="HB68" s="34">
        <v>2807.4001894469088</v>
      </c>
      <c r="HC68" s="34">
        <v>2838.4274744255786</v>
      </c>
      <c r="HD68" s="34">
        <v>2869.0212673804767</v>
      </c>
      <c r="HE68" s="33">
        <v>2899.1815712345092</v>
      </c>
      <c r="HF68" s="34">
        <v>2928.8637804200371</v>
      </c>
      <c r="HG68" s="34">
        <v>2958.584604442955</v>
      </c>
      <c r="HH68" s="34">
        <v>2988.3065665615209</v>
      </c>
      <c r="HI68" s="34">
        <v>3018.0293267536181</v>
      </c>
      <c r="HJ68" s="36">
        <v>3047.7524748932174</v>
      </c>
      <c r="HK68" s="42" t="s">
        <v>183</v>
      </c>
      <c r="HL68" s="42" t="s">
        <v>183</v>
      </c>
      <c r="HM68" s="43" t="s">
        <v>183</v>
      </c>
      <c r="HN68" s="43" t="s">
        <v>183</v>
      </c>
      <c r="HO68" s="34" t="s">
        <v>183</v>
      </c>
      <c r="HP68" s="34" t="s">
        <v>183</v>
      </c>
      <c r="HQ68" s="33" t="s">
        <v>183</v>
      </c>
      <c r="HR68" s="34" t="s">
        <v>183</v>
      </c>
      <c r="HS68" s="34" t="s">
        <v>183</v>
      </c>
      <c r="HT68" s="34" t="s">
        <v>183</v>
      </c>
      <c r="HU68" s="34" t="s">
        <v>183</v>
      </c>
      <c r="HV68" s="33" t="s">
        <v>183</v>
      </c>
      <c r="HW68" s="34" t="s">
        <v>183</v>
      </c>
      <c r="HX68" s="34" t="s">
        <v>183</v>
      </c>
      <c r="HY68" s="34" t="s">
        <v>183</v>
      </c>
      <c r="HZ68" s="34" t="s">
        <v>183</v>
      </c>
      <c r="IA68" s="33" t="s">
        <v>183</v>
      </c>
      <c r="IB68" s="34" t="s">
        <v>183</v>
      </c>
      <c r="IC68" s="34" t="s">
        <v>183</v>
      </c>
      <c r="ID68" s="34" t="s">
        <v>183</v>
      </c>
      <c r="IE68" s="34" t="s">
        <v>183</v>
      </c>
      <c r="IF68" s="33" t="s">
        <v>183</v>
      </c>
      <c r="IG68" s="34" t="s">
        <v>183</v>
      </c>
      <c r="IH68" s="34" t="s">
        <v>183</v>
      </c>
      <c r="II68" s="34" t="s">
        <v>183</v>
      </c>
      <c r="IJ68" s="34" t="s">
        <v>183</v>
      </c>
      <c r="IK68" s="36" t="s">
        <v>183</v>
      </c>
      <c r="IL68" s="42" t="s">
        <v>183</v>
      </c>
      <c r="IM68" s="42" t="s">
        <v>183</v>
      </c>
      <c r="IN68" s="43" t="s">
        <v>183</v>
      </c>
      <c r="IO68" s="43" t="s">
        <v>183</v>
      </c>
      <c r="IP68" s="34" t="s">
        <v>183</v>
      </c>
      <c r="IQ68" s="34" t="s">
        <v>183</v>
      </c>
      <c r="IR68" s="33" t="s">
        <v>183</v>
      </c>
      <c r="IS68" s="34" t="s">
        <v>183</v>
      </c>
      <c r="IT68" s="34" t="s">
        <v>183</v>
      </c>
      <c r="IU68" s="34" t="s">
        <v>183</v>
      </c>
      <c r="IV68" s="34" t="s">
        <v>183</v>
      </c>
      <c r="IW68" s="33" t="s">
        <v>183</v>
      </c>
      <c r="IX68" s="34" t="s">
        <v>183</v>
      </c>
      <c r="IY68" s="34" t="s">
        <v>183</v>
      </c>
      <c r="IZ68" s="34" t="s">
        <v>183</v>
      </c>
      <c r="JA68" s="34" t="s">
        <v>183</v>
      </c>
      <c r="JB68" s="33" t="s">
        <v>183</v>
      </c>
      <c r="JC68" s="34" t="s">
        <v>183</v>
      </c>
      <c r="JD68" s="34" t="s">
        <v>183</v>
      </c>
      <c r="JE68" s="34" t="s">
        <v>183</v>
      </c>
      <c r="JF68" s="34" t="s">
        <v>183</v>
      </c>
      <c r="JG68" s="33" t="s">
        <v>183</v>
      </c>
      <c r="JH68" s="34" t="s">
        <v>183</v>
      </c>
      <c r="JI68" s="34" t="s">
        <v>183</v>
      </c>
      <c r="JJ68" s="34" t="s">
        <v>183</v>
      </c>
      <c r="JK68" s="34" t="s">
        <v>183</v>
      </c>
      <c r="JL68" s="36" t="s">
        <v>183</v>
      </c>
    </row>
    <row r="69" spans="1:273" outlineLevel="1" x14ac:dyDescent="0.25">
      <c r="A69" s="46" t="s">
        <v>150</v>
      </c>
      <c r="B69" s="5" t="s">
        <v>13</v>
      </c>
      <c r="C69" s="42">
        <v>893.52137966666749</v>
      </c>
      <c r="D69" s="42">
        <v>1061.7924973333343</v>
      </c>
      <c r="E69" s="43">
        <v>1025.9206100000008</v>
      </c>
      <c r="F69" s="43">
        <v>893.52137966666749</v>
      </c>
      <c r="G69" s="34">
        <v>898.09372452795105</v>
      </c>
      <c r="H69" s="34">
        <v>874.56366137918496</v>
      </c>
      <c r="I69" s="33">
        <v>865.65420889163204</v>
      </c>
      <c r="J69" s="34">
        <v>881.79830480554995</v>
      </c>
      <c r="K69" s="34">
        <v>897.76394430719699</v>
      </c>
      <c r="L69" s="34">
        <v>913.73853909390505</v>
      </c>
      <c r="M69" s="34">
        <v>929.74194015747105</v>
      </c>
      <c r="N69" s="33">
        <v>945.76298776401995</v>
      </c>
      <c r="O69" s="34">
        <v>961.73976805066297</v>
      </c>
      <c r="P69" s="34">
        <v>961.54546833805296</v>
      </c>
      <c r="Q69" s="34">
        <v>961.35116862544396</v>
      </c>
      <c r="R69" s="34">
        <v>961.15686891283497</v>
      </c>
      <c r="S69" s="33">
        <v>960.96256920022597</v>
      </c>
      <c r="T69" s="34">
        <v>960.948868284235</v>
      </c>
      <c r="U69" s="34">
        <v>960.97553708856799</v>
      </c>
      <c r="V69" s="34">
        <v>961.00220589290097</v>
      </c>
      <c r="W69" s="34">
        <v>961.02887469723498</v>
      </c>
      <c r="X69" s="33">
        <v>961.05554350156797</v>
      </c>
      <c r="Y69" s="34">
        <v>961.03367673368496</v>
      </c>
      <c r="Z69" s="34">
        <v>961.060345433468</v>
      </c>
      <c r="AA69" s="34">
        <v>961.08701413325196</v>
      </c>
      <c r="AB69" s="34">
        <v>961.113682833035</v>
      </c>
      <c r="AC69" s="36">
        <v>961.14035153281895</v>
      </c>
      <c r="AD69" s="42">
        <v>4.0400000000000001E-4</v>
      </c>
      <c r="AE69" s="42">
        <v>1.0629999999999999E-3</v>
      </c>
      <c r="AF69" s="43">
        <v>2.22E-4</v>
      </c>
      <c r="AG69" s="43">
        <v>4.0400000000000001E-4</v>
      </c>
      <c r="AH69" s="34">
        <v>1.9598451973319802E-3</v>
      </c>
      <c r="AI69" s="34">
        <v>1.9995254702816498E-3</v>
      </c>
      <c r="AJ69" s="33">
        <v>2.0392057432313199E-3</v>
      </c>
      <c r="AK69" s="34">
        <v>2.07888601618099E-3</v>
      </c>
      <c r="AL69" s="34">
        <v>2.1185662891306601E-3</v>
      </c>
      <c r="AM69" s="34">
        <v>2.1582465620803202E-3</v>
      </c>
      <c r="AN69" s="34">
        <v>2.1979268350299898E-3</v>
      </c>
      <c r="AO69" s="33">
        <v>2.2376071079796499E-3</v>
      </c>
      <c r="AP69" s="34">
        <v>2.27728738092931E-3</v>
      </c>
      <c r="AQ69" s="34">
        <v>2.3169676538789801E-3</v>
      </c>
      <c r="AR69" s="34">
        <v>2.3566479268286502E-3</v>
      </c>
      <c r="AS69" s="34">
        <v>2.3963281997783099E-3</v>
      </c>
      <c r="AT69" s="33">
        <v>2.4360084727279799E-3</v>
      </c>
      <c r="AU69" s="34">
        <v>2.37648806330348E-3</v>
      </c>
      <c r="AV69" s="34">
        <v>2.3913681656596102E-3</v>
      </c>
      <c r="AW69" s="34">
        <v>2.4000482253673499E-3</v>
      </c>
      <c r="AX69" s="34">
        <v>2.4009782317645999E-3</v>
      </c>
      <c r="AY69" s="33">
        <v>2.3922206715237598E-3</v>
      </c>
      <c r="AZ69" s="34">
        <v>2.39615382357883E-3</v>
      </c>
      <c r="BA69" s="34">
        <v>2.39735023805864E-3</v>
      </c>
      <c r="BB69" s="34">
        <v>2.3966757412314599E-3</v>
      </c>
      <c r="BC69" s="34">
        <v>2.3956001185981698E-3</v>
      </c>
      <c r="BD69" s="36">
        <v>2.3964449803667701E-3</v>
      </c>
      <c r="BE69" s="42">
        <v>3.4420679999999999</v>
      </c>
      <c r="BF69" s="42">
        <v>3.6507459999999998</v>
      </c>
      <c r="BG69" s="43">
        <v>3.516149</v>
      </c>
      <c r="BH69" s="43">
        <v>3.4420679999999999</v>
      </c>
      <c r="BI69" s="34">
        <v>3.25444802586911</v>
      </c>
      <c r="BJ69" s="34">
        <v>3.1700723550322598</v>
      </c>
      <c r="BK69" s="33">
        <v>3.1357810825510302</v>
      </c>
      <c r="BL69" s="34">
        <v>3.19092700359161</v>
      </c>
      <c r="BM69" s="34">
        <v>3.2461016119928199</v>
      </c>
      <c r="BN69" s="34">
        <v>3.3013056286960198</v>
      </c>
      <c r="BO69" s="34">
        <v>3.3566042424648699</v>
      </c>
      <c r="BP69" s="33">
        <v>3.41196080579775</v>
      </c>
      <c r="BQ69" s="34">
        <v>3.4673683235467201</v>
      </c>
      <c r="BR69" s="34">
        <v>3.4670963351792801</v>
      </c>
      <c r="BS69" s="34">
        <v>3.4668243468118498</v>
      </c>
      <c r="BT69" s="34">
        <v>3.4665523584444098</v>
      </c>
      <c r="BU69" s="33">
        <v>3.4662803700769702</v>
      </c>
      <c r="BV69" s="34">
        <v>3.4657166695061501</v>
      </c>
      <c r="BW69" s="34">
        <v>3.4659678316833999</v>
      </c>
      <c r="BX69" s="34">
        <v>3.4661510886316398</v>
      </c>
      <c r="BY69" s="34">
        <v>3.4662494640436301</v>
      </c>
      <c r="BZ69" s="33">
        <v>3.4662417375352899</v>
      </c>
      <c r="CA69" s="34">
        <v>3.46637300454258</v>
      </c>
      <c r="CB69" s="34">
        <v>3.4664742977573701</v>
      </c>
      <c r="CC69" s="34">
        <v>3.4665551000388102</v>
      </c>
      <c r="CD69" s="34">
        <v>3.4666315090376001</v>
      </c>
      <c r="CE69" s="36">
        <v>3.4667289519131801</v>
      </c>
      <c r="CF69" s="42" t="s">
        <v>183</v>
      </c>
      <c r="CG69" s="42" t="s">
        <v>183</v>
      </c>
      <c r="CH69" s="43" t="s">
        <v>183</v>
      </c>
      <c r="CI69" s="43" t="s">
        <v>183</v>
      </c>
      <c r="CJ69" s="34" t="s">
        <v>183</v>
      </c>
      <c r="CK69" s="34" t="s">
        <v>183</v>
      </c>
      <c r="CL69" s="33" t="s">
        <v>183</v>
      </c>
      <c r="CM69" s="34" t="s">
        <v>183</v>
      </c>
      <c r="CN69" s="34" t="s">
        <v>183</v>
      </c>
      <c r="CO69" s="34" t="s">
        <v>183</v>
      </c>
      <c r="CP69" s="34" t="s">
        <v>183</v>
      </c>
      <c r="CQ69" s="33" t="s">
        <v>183</v>
      </c>
      <c r="CR69" s="34" t="s">
        <v>183</v>
      </c>
      <c r="CS69" s="34" t="s">
        <v>183</v>
      </c>
      <c r="CT69" s="34" t="s">
        <v>183</v>
      </c>
      <c r="CU69" s="34" t="s">
        <v>183</v>
      </c>
      <c r="CV69" s="33" t="s">
        <v>183</v>
      </c>
      <c r="CW69" s="34" t="s">
        <v>183</v>
      </c>
      <c r="CX69" s="34" t="s">
        <v>183</v>
      </c>
      <c r="CY69" s="34" t="s">
        <v>183</v>
      </c>
      <c r="CZ69" s="34" t="s">
        <v>183</v>
      </c>
      <c r="DA69" s="33" t="s">
        <v>183</v>
      </c>
      <c r="DB69" s="34" t="s">
        <v>183</v>
      </c>
      <c r="DC69" s="34" t="s">
        <v>183</v>
      </c>
      <c r="DD69" s="34" t="s">
        <v>183</v>
      </c>
      <c r="DE69" s="34" t="s">
        <v>183</v>
      </c>
      <c r="DF69" s="36" t="s">
        <v>183</v>
      </c>
      <c r="DG69" s="33" t="s">
        <v>183</v>
      </c>
      <c r="DH69" s="33" t="s">
        <v>183</v>
      </c>
      <c r="DI69" s="34" t="s">
        <v>183</v>
      </c>
      <c r="DJ69" s="34" t="s">
        <v>183</v>
      </c>
      <c r="DK69" s="34" t="s">
        <v>183</v>
      </c>
      <c r="DL69" s="34" t="s">
        <v>183</v>
      </c>
      <c r="DM69" s="33" t="s">
        <v>183</v>
      </c>
      <c r="DN69" s="34" t="s">
        <v>183</v>
      </c>
      <c r="DO69" s="34" t="s">
        <v>183</v>
      </c>
      <c r="DP69" s="34" t="s">
        <v>183</v>
      </c>
      <c r="DQ69" s="34" t="s">
        <v>183</v>
      </c>
      <c r="DR69" s="33" t="s">
        <v>183</v>
      </c>
      <c r="DS69" s="34" t="s">
        <v>183</v>
      </c>
      <c r="DT69" s="34" t="s">
        <v>183</v>
      </c>
      <c r="DU69" s="34" t="s">
        <v>183</v>
      </c>
      <c r="DV69" s="34" t="s">
        <v>183</v>
      </c>
      <c r="DW69" s="33" t="s">
        <v>183</v>
      </c>
      <c r="DX69" s="34" t="s">
        <v>183</v>
      </c>
      <c r="DY69" s="34" t="s">
        <v>183</v>
      </c>
      <c r="DZ69" s="34" t="s">
        <v>183</v>
      </c>
      <c r="EA69" s="34" t="s">
        <v>183</v>
      </c>
      <c r="EB69" s="33" t="s">
        <v>183</v>
      </c>
      <c r="EC69" s="34" t="s">
        <v>183</v>
      </c>
      <c r="ED69" s="34" t="s">
        <v>183</v>
      </c>
      <c r="EE69" s="34" t="s">
        <v>183</v>
      </c>
      <c r="EF69" s="34" t="s">
        <v>183</v>
      </c>
      <c r="EG69" s="36" t="s">
        <v>183</v>
      </c>
      <c r="EH69" s="42" t="s">
        <v>183</v>
      </c>
      <c r="EI69" s="42" t="s">
        <v>183</v>
      </c>
      <c r="EJ69" s="43" t="s">
        <v>183</v>
      </c>
      <c r="EK69" s="43" t="s">
        <v>183</v>
      </c>
      <c r="EL69" s="34" t="s">
        <v>183</v>
      </c>
      <c r="EM69" s="34" t="s">
        <v>183</v>
      </c>
      <c r="EN69" s="33" t="s">
        <v>183</v>
      </c>
      <c r="EO69" s="34" t="s">
        <v>183</v>
      </c>
      <c r="EP69" s="34" t="s">
        <v>183</v>
      </c>
      <c r="EQ69" s="34" t="s">
        <v>183</v>
      </c>
      <c r="ER69" s="34" t="s">
        <v>183</v>
      </c>
      <c r="ES69" s="33" t="s">
        <v>183</v>
      </c>
      <c r="ET69" s="34" t="s">
        <v>183</v>
      </c>
      <c r="EU69" s="34" t="s">
        <v>183</v>
      </c>
      <c r="EV69" s="34" t="s">
        <v>183</v>
      </c>
      <c r="EW69" s="34" t="s">
        <v>183</v>
      </c>
      <c r="EX69" s="33" t="s">
        <v>183</v>
      </c>
      <c r="EY69" s="34" t="s">
        <v>183</v>
      </c>
      <c r="EZ69" s="34" t="s">
        <v>183</v>
      </c>
      <c r="FA69" s="34" t="s">
        <v>183</v>
      </c>
      <c r="FB69" s="34" t="s">
        <v>183</v>
      </c>
      <c r="FC69" s="33" t="s">
        <v>183</v>
      </c>
      <c r="FD69" s="34" t="s">
        <v>183</v>
      </c>
      <c r="FE69" s="34" t="s">
        <v>183</v>
      </c>
      <c r="FF69" s="34" t="s">
        <v>183</v>
      </c>
      <c r="FG69" s="34" t="s">
        <v>183</v>
      </c>
      <c r="FH69" s="36" t="s">
        <v>183</v>
      </c>
      <c r="FI69" s="33" t="s">
        <v>183</v>
      </c>
      <c r="FJ69" s="33" t="s">
        <v>183</v>
      </c>
      <c r="FK69" s="34" t="s">
        <v>183</v>
      </c>
      <c r="FL69" s="34" t="s">
        <v>183</v>
      </c>
      <c r="FM69" s="34" t="s">
        <v>183</v>
      </c>
      <c r="FN69" s="34" t="s">
        <v>183</v>
      </c>
      <c r="FO69" s="33" t="s">
        <v>183</v>
      </c>
      <c r="FP69" s="34" t="s">
        <v>183</v>
      </c>
      <c r="FQ69" s="34" t="s">
        <v>183</v>
      </c>
      <c r="FR69" s="34" t="s">
        <v>183</v>
      </c>
      <c r="FS69" s="34" t="s">
        <v>183</v>
      </c>
      <c r="FT69" s="33" t="s">
        <v>183</v>
      </c>
      <c r="FU69" s="34" t="s">
        <v>183</v>
      </c>
      <c r="FV69" s="34" t="s">
        <v>183</v>
      </c>
      <c r="FW69" s="34" t="s">
        <v>183</v>
      </c>
      <c r="FX69" s="34" t="s">
        <v>183</v>
      </c>
      <c r="FY69" s="33" t="s">
        <v>183</v>
      </c>
      <c r="FZ69" s="34" t="s">
        <v>183</v>
      </c>
      <c r="GA69" s="34" t="s">
        <v>183</v>
      </c>
      <c r="GB69" s="34" t="s">
        <v>183</v>
      </c>
      <c r="GC69" s="34" t="s">
        <v>183</v>
      </c>
      <c r="GD69" s="33" t="s">
        <v>183</v>
      </c>
      <c r="GE69" s="34" t="s">
        <v>183</v>
      </c>
      <c r="GF69" s="34" t="s">
        <v>183</v>
      </c>
      <c r="GG69" s="34" t="s">
        <v>183</v>
      </c>
      <c r="GH69" s="34" t="s">
        <v>183</v>
      </c>
      <c r="GI69" s="36" t="s">
        <v>183</v>
      </c>
      <c r="GJ69" s="42">
        <f t="shared" si="225"/>
        <v>979.69347166666751</v>
      </c>
      <c r="GK69" s="42">
        <f t="shared" si="224"/>
        <v>1153.3779213333341</v>
      </c>
      <c r="GL69" s="43">
        <f t="shared" si="224"/>
        <v>1113.8904910000008</v>
      </c>
      <c r="GM69" s="43">
        <f t="shared" si="224"/>
        <v>979.69347166666751</v>
      </c>
      <c r="GN69" s="34">
        <v>980.03895904348371</v>
      </c>
      <c r="GO69" s="34">
        <v>954.41132884513536</v>
      </c>
      <c r="GP69" s="33">
        <v>944.65641926689068</v>
      </c>
      <c r="GQ69" s="34">
        <v>962.19098792816214</v>
      </c>
      <c r="GR69" s="34">
        <v>979.54781736117843</v>
      </c>
      <c r="GS69" s="34">
        <v>996.91433728680545</v>
      </c>
      <c r="GT69" s="34">
        <v>1014.3120284159316</v>
      </c>
      <c r="GU69" s="33">
        <v>1031.7288148271416</v>
      </c>
      <c r="GV69" s="34">
        <v>1049.1026077788479</v>
      </c>
      <c r="GW69" s="34">
        <v>1048.9133330783909</v>
      </c>
      <c r="GX69" s="34">
        <v>1048.7240583779353</v>
      </c>
      <c r="GY69" s="34">
        <v>1048.534783677479</v>
      </c>
      <c r="GZ69" s="33">
        <v>1048.3455089770232</v>
      </c>
      <c r="HA69" s="34">
        <v>1048.2999784647532</v>
      </c>
      <c r="HB69" s="34">
        <v>1048.3373605940196</v>
      </c>
      <c r="HC69" s="34">
        <v>1048.3711974798514</v>
      </c>
      <c r="HD69" s="34">
        <v>1048.4006028113915</v>
      </c>
      <c r="HE69" s="33">
        <v>1048.4244687000644</v>
      </c>
      <c r="HF69" s="34">
        <v>1048.4070556866759</v>
      </c>
      <c r="HG69" s="34">
        <v>1048.4366132483437</v>
      </c>
      <c r="HH69" s="34">
        <v>1048.4651010051091</v>
      </c>
      <c r="HI69" s="34">
        <v>1048.4933593943172</v>
      </c>
      <c r="HJ69" s="36">
        <v>1048.5227159347978</v>
      </c>
      <c r="HK69" s="42" t="s">
        <v>183</v>
      </c>
      <c r="HL69" s="42" t="s">
        <v>183</v>
      </c>
      <c r="HM69" s="43" t="s">
        <v>183</v>
      </c>
      <c r="HN69" s="43" t="s">
        <v>183</v>
      </c>
      <c r="HO69" s="34" t="s">
        <v>183</v>
      </c>
      <c r="HP69" s="34" t="s">
        <v>183</v>
      </c>
      <c r="HQ69" s="33" t="s">
        <v>183</v>
      </c>
      <c r="HR69" s="34" t="s">
        <v>183</v>
      </c>
      <c r="HS69" s="34" t="s">
        <v>183</v>
      </c>
      <c r="HT69" s="34" t="s">
        <v>183</v>
      </c>
      <c r="HU69" s="34" t="s">
        <v>183</v>
      </c>
      <c r="HV69" s="33" t="s">
        <v>183</v>
      </c>
      <c r="HW69" s="34" t="s">
        <v>183</v>
      </c>
      <c r="HX69" s="34" t="s">
        <v>183</v>
      </c>
      <c r="HY69" s="34" t="s">
        <v>183</v>
      </c>
      <c r="HZ69" s="34" t="s">
        <v>183</v>
      </c>
      <c r="IA69" s="33" t="s">
        <v>183</v>
      </c>
      <c r="IB69" s="34" t="s">
        <v>183</v>
      </c>
      <c r="IC69" s="34" t="s">
        <v>183</v>
      </c>
      <c r="ID69" s="34" t="s">
        <v>183</v>
      </c>
      <c r="IE69" s="34" t="s">
        <v>183</v>
      </c>
      <c r="IF69" s="33" t="s">
        <v>183</v>
      </c>
      <c r="IG69" s="34" t="s">
        <v>183</v>
      </c>
      <c r="IH69" s="34" t="s">
        <v>183</v>
      </c>
      <c r="II69" s="34" t="s">
        <v>183</v>
      </c>
      <c r="IJ69" s="34" t="s">
        <v>183</v>
      </c>
      <c r="IK69" s="36" t="s">
        <v>183</v>
      </c>
      <c r="IL69" s="42" t="s">
        <v>183</v>
      </c>
      <c r="IM69" s="42" t="s">
        <v>183</v>
      </c>
      <c r="IN69" s="43" t="s">
        <v>183</v>
      </c>
      <c r="IO69" s="43" t="s">
        <v>183</v>
      </c>
      <c r="IP69" s="34" t="s">
        <v>183</v>
      </c>
      <c r="IQ69" s="34" t="s">
        <v>183</v>
      </c>
      <c r="IR69" s="33" t="s">
        <v>183</v>
      </c>
      <c r="IS69" s="34" t="s">
        <v>183</v>
      </c>
      <c r="IT69" s="34" t="s">
        <v>183</v>
      </c>
      <c r="IU69" s="34" t="s">
        <v>183</v>
      </c>
      <c r="IV69" s="34" t="s">
        <v>183</v>
      </c>
      <c r="IW69" s="33" t="s">
        <v>183</v>
      </c>
      <c r="IX69" s="34" t="s">
        <v>183</v>
      </c>
      <c r="IY69" s="34" t="s">
        <v>183</v>
      </c>
      <c r="IZ69" s="34" t="s">
        <v>183</v>
      </c>
      <c r="JA69" s="34" t="s">
        <v>183</v>
      </c>
      <c r="JB69" s="33" t="s">
        <v>183</v>
      </c>
      <c r="JC69" s="34" t="s">
        <v>183</v>
      </c>
      <c r="JD69" s="34" t="s">
        <v>183</v>
      </c>
      <c r="JE69" s="34" t="s">
        <v>183</v>
      </c>
      <c r="JF69" s="34" t="s">
        <v>183</v>
      </c>
      <c r="JG69" s="33" t="s">
        <v>183</v>
      </c>
      <c r="JH69" s="34" t="s">
        <v>183</v>
      </c>
      <c r="JI69" s="34" t="s">
        <v>183</v>
      </c>
      <c r="JJ69" s="34" t="s">
        <v>183</v>
      </c>
      <c r="JK69" s="34" t="s">
        <v>183</v>
      </c>
      <c r="JL69" s="36" t="s">
        <v>183</v>
      </c>
    </row>
    <row r="70" spans="1:273" outlineLevel="1" x14ac:dyDescent="0.25">
      <c r="A70" s="46" t="s">
        <v>151</v>
      </c>
      <c r="B70" s="5" t="s">
        <v>13</v>
      </c>
      <c r="C70" s="42">
        <v>1437.557766730785</v>
      </c>
      <c r="D70" s="42">
        <v>1683.6607127182031</v>
      </c>
      <c r="E70" s="43">
        <v>1275.5144865548275</v>
      </c>
      <c r="F70" s="43">
        <v>1437.557766730785</v>
      </c>
      <c r="G70" s="34">
        <v>1358.9652540181701</v>
      </c>
      <c r="H70" s="34">
        <v>1359.1392470380799</v>
      </c>
      <c r="I70" s="33">
        <v>1358.5520032827801</v>
      </c>
      <c r="J70" s="34">
        <v>1362.50629681653</v>
      </c>
      <c r="K70" s="34">
        <v>1366.1257003804401</v>
      </c>
      <c r="L70" s="34">
        <v>1369.7790408880101</v>
      </c>
      <c r="M70" s="34">
        <v>1373.30181830928</v>
      </c>
      <c r="N70" s="33">
        <v>1376.8587887055901</v>
      </c>
      <c r="O70" s="34">
        <v>1380.3316814203599</v>
      </c>
      <c r="P70" s="34">
        <v>1383.92964509284</v>
      </c>
      <c r="Q70" s="34">
        <v>1387.5284550876099</v>
      </c>
      <c r="R70" s="34">
        <v>1389.94472374407</v>
      </c>
      <c r="S70" s="33">
        <v>1392.36183872282</v>
      </c>
      <c r="T70" s="34">
        <v>1394.7004413638199</v>
      </c>
      <c r="U70" s="34">
        <v>1394.9710487677401</v>
      </c>
      <c r="V70" s="34">
        <v>1395.2425028891701</v>
      </c>
      <c r="W70" s="34">
        <v>1395.53764746876</v>
      </c>
      <c r="X70" s="33">
        <v>1395.8271435059901</v>
      </c>
      <c r="Y70" s="34">
        <v>1396.03703790072</v>
      </c>
      <c r="Z70" s="34">
        <v>1396.2619135815601</v>
      </c>
      <c r="AA70" s="34">
        <v>1396.4842840311501</v>
      </c>
      <c r="AB70" s="34">
        <v>1396.7041492495</v>
      </c>
      <c r="AC70" s="36">
        <v>1396.8967378265199</v>
      </c>
      <c r="AD70" s="42">
        <v>1.5879000000000001E-2</v>
      </c>
      <c r="AE70" s="42">
        <v>1.6367E-2</v>
      </c>
      <c r="AF70" s="43">
        <v>1.6122999999999998E-2</v>
      </c>
      <c r="AG70" s="43">
        <v>1.5879000000000001E-2</v>
      </c>
      <c r="AH70" s="34">
        <v>1.27285714285714E-2</v>
      </c>
      <c r="AI70" s="34">
        <v>1.27285714285714E-2</v>
      </c>
      <c r="AJ70" s="33">
        <v>1.27285714285714E-2</v>
      </c>
      <c r="AK70" s="34">
        <v>1.27285714285714E-2</v>
      </c>
      <c r="AL70" s="34">
        <v>1.27285714285714E-2</v>
      </c>
      <c r="AM70" s="34">
        <v>1.27285714285714E-2</v>
      </c>
      <c r="AN70" s="34">
        <v>1.27285714285714E-2</v>
      </c>
      <c r="AO70" s="33">
        <v>1.27285714285714E-2</v>
      </c>
      <c r="AP70" s="34">
        <v>1.27285714285714E-2</v>
      </c>
      <c r="AQ70" s="34">
        <v>1.27285714285714E-2</v>
      </c>
      <c r="AR70" s="34">
        <v>1.27285714285714E-2</v>
      </c>
      <c r="AS70" s="34">
        <v>1.27285714285714E-2</v>
      </c>
      <c r="AT70" s="33">
        <v>1.27285714285714E-2</v>
      </c>
      <c r="AU70" s="34">
        <v>1.27285714285714E-2</v>
      </c>
      <c r="AV70" s="34">
        <v>1.27285714285714E-2</v>
      </c>
      <c r="AW70" s="34">
        <v>1.27285714285714E-2</v>
      </c>
      <c r="AX70" s="34">
        <v>1.27285714285714E-2</v>
      </c>
      <c r="AY70" s="33">
        <v>1.27285714285714E-2</v>
      </c>
      <c r="AZ70" s="34">
        <v>1.27285714285714E-2</v>
      </c>
      <c r="BA70" s="34">
        <v>1.27285714285714E-2</v>
      </c>
      <c r="BB70" s="34">
        <v>1.27285714285714E-2</v>
      </c>
      <c r="BC70" s="34">
        <v>1.27285714285714E-2</v>
      </c>
      <c r="BD70" s="36">
        <v>1.27285714285714E-2</v>
      </c>
      <c r="BE70" s="42">
        <v>3.2391114496000002</v>
      </c>
      <c r="BF70" s="42">
        <v>3.0363139600000002</v>
      </c>
      <c r="BG70" s="43">
        <v>3.1377126999999998</v>
      </c>
      <c r="BH70" s="43">
        <v>3.2391114496000002</v>
      </c>
      <c r="BI70" s="34">
        <v>0.88816499999999998</v>
      </c>
      <c r="BJ70" s="34">
        <v>0.88816499999999998</v>
      </c>
      <c r="BK70" s="33">
        <v>0.88816499999999998</v>
      </c>
      <c r="BL70" s="34">
        <v>0.88816499999999998</v>
      </c>
      <c r="BM70" s="34">
        <v>0.88816499999999998</v>
      </c>
      <c r="BN70" s="34">
        <v>0.88816499999999998</v>
      </c>
      <c r="BO70" s="34">
        <v>0.88816499999999998</v>
      </c>
      <c r="BP70" s="33">
        <v>0.88816499999999998</v>
      </c>
      <c r="BQ70" s="34">
        <v>0.88816499999999998</v>
      </c>
      <c r="BR70" s="34">
        <v>0.88816499999999998</v>
      </c>
      <c r="BS70" s="34">
        <v>0.88816499999999998</v>
      </c>
      <c r="BT70" s="34">
        <v>0.88816499999999998</v>
      </c>
      <c r="BU70" s="33">
        <v>0.88816499999999998</v>
      </c>
      <c r="BV70" s="34">
        <v>0.88816499999999998</v>
      </c>
      <c r="BW70" s="34">
        <v>0.88816499999999998</v>
      </c>
      <c r="BX70" s="34">
        <v>0.88816499999999998</v>
      </c>
      <c r="BY70" s="34">
        <v>0.88816499999999998</v>
      </c>
      <c r="BZ70" s="33">
        <v>0.88816499999999998</v>
      </c>
      <c r="CA70" s="34">
        <v>0.88816499999999998</v>
      </c>
      <c r="CB70" s="34">
        <v>0.88816499999999998</v>
      </c>
      <c r="CC70" s="34">
        <v>0.88816499999999998</v>
      </c>
      <c r="CD70" s="34">
        <v>0.88816499999999998</v>
      </c>
      <c r="CE70" s="36">
        <v>0.88816499999999998</v>
      </c>
      <c r="CF70" s="42" t="s">
        <v>183</v>
      </c>
      <c r="CG70" s="42" t="s">
        <v>183</v>
      </c>
      <c r="CH70" s="43" t="s">
        <v>183</v>
      </c>
      <c r="CI70" s="43" t="s">
        <v>183</v>
      </c>
      <c r="CJ70" s="34" t="s">
        <v>183</v>
      </c>
      <c r="CK70" s="34" t="s">
        <v>183</v>
      </c>
      <c r="CL70" s="33" t="s">
        <v>183</v>
      </c>
      <c r="CM70" s="34" t="s">
        <v>183</v>
      </c>
      <c r="CN70" s="34" t="s">
        <v>183</v>
      </c>
      <c r="CO70" s="34" t="s">
        <v>183</v>
      </c>
      <c r="CP70" s="34" t="s">
        <v>183</v>
      </c>
      <c r="CQ70" s="33" t="s">
        <v>183</v>
      </c>
      <c r="CR70" s="34" t="s">
        <v>183</v>
      </c>
      <c r="CS70" s="34" t="s">
        <v>183</v>
      </c>
      <c r="CT70" s="34" t="s">
        <v>183</v>
      </c>
      <c r="CU70" s="34" t="s">
        <v>183</v>
      </c>
      <c r="CV70" s="33" t="s">
        <v>183</v>
      </c>
      <c r="CW70" s="34" t="s">
        <v>183</v>
      </c>
      <c r="CX70" s="34" t="s">
        <v>183</v>
      </c>
      <c r="CY70" s="34" t="s">
        <v>183</v>
      </c>
      <c r="CZ70" s="34" t="s">
        <v>183</v>
      </c>
      <c r="DA70" s="33" t="s">
        <v>183</v>
      </c>
      <c r="DB70" s="34" t="s">
        <v>183</v>
      </c>
      <c r="DC70" s="34" t="s">
        <v>183</v>
      </c>
      <c r="DD70" s="34" t="s">
        <v>183</v>
      </c>
      <c r="DE70" s="34" t="s">
        <v>183</v>
      </c>
      <c r="DF70" s="36" t="s">
        <v>183</v>
      </c>
      <c r="DG70" s="33" t="s">
        <v>183</v>
      </c>
      <c r="DH70" s="33" t="s">
        <v>183</v>
      </c>
      <c r="DI70" s="34" t="s">
        <v>183</v>
      </c>
      <c r="DJ70" s="34" t="s">
        <v>183</v>
      </c>
      <c r="DK70" s="34" t="s">
        <v>183</v>
      </c>
      <c r="DL70" s="34" t="s">
        <v>183</v>
      </c>
      <c r="DM70" s="33" t="s">
        <v>183</v>
      </c>
      <c r="DN70" s="34" t="s">
        <v>183</v>
      </c>
      <c r="DO70" s="34" t="s">
        <v>183</v>
      </c>
      <c r="DP70" s="34" t="s">
        <v>183</v>
      </c>
      <c r="DQ70" s="34" t="s">
        <v>183</v>
      </c>
      <c r="DR70" s="33" t="s">
        <v>183</v>
      </c>
      <c r="DS70" s="34" t="s">
        <v>183</v>
      </c>
      <c r="DT70" s="34" t="s">
        <v>183</v>
      </c>
      <c r="DU70" s="34" t="s">
        <v>183</v>
      </c>
      <c r="DV70" s="34" t="s">
        <v>183</v>
      </c>
      <c r="DW70" s="33" t="s">
        <v>183</v>
      </c>
      <c r="DX70" s="34" t="s">
        <v>183</v>
      </c>
      <c r="DY70" s="34" t="s">
        <v>183</v>
      </c>
      <c r="DZ70" s="34" t="s">
        <v>183</v>
      </c>
      <c r="EA70" s="34" t="s">
        <v>183</v>
      </c>
      <c r="EB70" s="33" t="s">
        <v>183</v>
      </c>
      <c r="EC70" s="34" t="s">
        <v>183</v>
      </c>
      <c r="ED70" s="34" t="s">
        <v>183</v>
      </c>
      <c r="EE70" s="34" t="s">
        <v>183</v>
      </c>
      <c r="EF70" s="34" t="s">
        <v>183</v>
      </c>
      <c r="EG70" s="36" t="s">
        <v>183</v>
      </c>
      <c r="EH70" s="42" t="s">
        <v>183</v>
      </c>
      <c r="EI70" s="42" t="s">
        <v>183</v>
      </c>
      <c r="EJ70" s="43" t="s">
        <v>183</v>
      </c>
      <c r="EK70" s="43" t="s">
        <v>183</v>
      </c>
      <c r="EL70" s="34" t="s">
        <v>183</v>
      </c>
      <c r="EM70" s="34" t="s">
        <v>183</v>
      </c>
      <c r="EN70" s="33" t="s">
        <v>183</v>
      </c>
      <c r="EO70" s="34" t="s">
        <v>183</v>
      </c>
      <c r="EP70" s="34" t="s">
        <v>183</v>
      </c>
      <c r="EQ70" s="34" t="s">
        <v>183</v>
      </c>
      <c r="ER70" s="34" t="s">
        <v>183</v>
      </c>
      <c r="ES70" s="33" t="s">
        <v>183</v>
      </c>
      <c r="ET70" s="34" t="s">
        <v>183</v>
      </c>
      <c r="EU70" s="34" t="s">
        <v>183</v>
      </c>
      <c r="EV70" s="34" t="s">
        <v>183</v>
      </c>
      <c r="EW70" s="34" t="s">
        <v>183</v>
      </c>
      <c r="EX70" s="33" t="s">
        <v>183</v>
      </c>
      <c r="EY70" s="34" t="s">
        <v>183</v>
      </c>
      <c r="EZ70" s="34" t="s">
        <v>183</v>
      </c>
      <c r="FA70" s="34" t="s">
        <v>183</v>
      </c>
      <c r="FB70" s="34" t="s">
        <v>183</v>
      </c>
      <c r="FC70" s="33" t="s">
        <v>183</v>
      </c>
      <c r="FD70" s="34" t="s">
        <v>183</v>
      </c>
      <c r="FE70" s="34" t="s">
        <v>183</v>
      </c>
      <c r="FF70" s="34" t="s">
        <v>183</v>
      </c>
      <c r="FG70" s="34" t="s">
        <v>183</v>
      </c>
      <c r="FH70" s="36" t="s">
        <v>183</v>
      </c>
      <c r="FI70" s="33" t="s">
        <v>183</v>
      </c>
      <c r="FJ70" s="33" t="s">
        <v>183</v>
      </c>
      <c r="FK70" s="34" t="s">
        <v>183</v>
      </c>
      <c r="FL70" s="34" t="s">
        <v>183</v>
      </c>
      <c r="FM70" s="34" t="s">
        <v>183</v>
      </c>
      <c r="FN70" s="34" t="s">
        <v>183</v>
      </c>
      <c r="FO70" s="33" t="s">
        <v>183</v>
      </c>
      <c r="FP70" s="34" t="s">
        <v>183</v>
      </c>
      <c r="FQ70" s="34" t="s">
        <v>183</v>
      </c>
      <c r="FR70" s="34" t="s">
        <v>183</v>
      </c>
      <c r="FS70" s="34" t="s">
        <v>183</v>
      </c>
      <c r="FT70" s="33" t="s">
        <v>183</v>
      </c>
      <c r="FU70" s="34" t="s">
        <v>183</v>
      </c>
      <c r="FV70" s="34" t="s">
        <v>183</v>
      </c>
      <c r="FW70" s="34" t="s">
        <v>183</v>
      </c>
      <c r="FX70" s="34" t="s">
        <v>183</v>
      </c>
      <c r="FY70" s="33" t="s">
        <v>183</v>
      </c>
      <c r="FZ70" s="34" t="s">
        <v>183</v>
      </c>
      <c r="GA70" s="34" t="s">
        <v>183</v>
      </c>
      <c r="GB70" s="34" t="s">
        <v>183</v>
      </c>
      <c r="GC70" s="34" t="s">
        <v>183</v>
      </c>
      <c r="GD70" s="33" t="s">
        <v>183</v>
      </c>
      <c r="GE70" s="34" t="s">
        <v>183</v>
      </c>
      <c r="GF70" s="34" t="s">
        <v>183</v>
      </c>
      <c r="GG70" s="34" t="s">
        <v>183</v>
      </c>
      <c r="GH70" s="34" t="s">
        <v>183</v>
      </c>
      <c r="GI70" s="36" t="s">
        <v>183</v>
      </c>
      <c r="GJ70" s="42">
        <f t="shared" si="225"/>
        <v>1523.2674949707848</v>
      </c>
      <c r="GK70" s="42">
        <f t="shared" si="224"/>
        <v>1764.4459277182029</v>
      </c>
      <c r="GL70" s="43">
        <f t="shared" si="224"/>
        <v>1358.7619580548276</v>
      </c>
      <c r="GM70" s="43">
        <f t="shared" si="224"/>
        <v>1523.2674949707848</v>
      </c>
      <c r="GN70" s="34">
        <v>1384.9624933038842</v>
      </c>
      <c r="GO70" s="34">
        <v>1385.1364863237941</v>
      </c>
      <c r="GP70" s="33">
        <v>1384.5492425684943</v>
      </c>
      <c r="GQ70" s="34">
        <v>1388.5035361022442</v>
      </c>
      <c r="GR70" s="34">
        <v>1392.1229396661543</v>
      </c>
      <c r="GS70" s="34">
        <v>1395.7762801737242</v>
      </c>
      <c r="GT70" s="34">
        <v>1399.2990575949941</v>
      </c>
      <c r="GU70" s="33">
        <v>1402.8560279913042</v>
      </c>
      <c r="GV70" s="34">
        <v>1406.3289207060741</v>
      </c>
      <c r="GW70" s="34">
        <v>1409.9268843785542</v>
      </c>
      <c r="GX70" s="34">
        <v>1413.5256943733241</v>
      </c>
      <c r="GY70" s="34">
        <v>1415.9419630297841</v>
      </c>
      <c r="GZ70" s="33">
        <v>1418.3590780085342</v>
      </c>
      <c r="HA70" s="34">
        <v>1420.697680649534</v>
      </c>
      <c r="HB70" s="34">
        <v>1420.9682880534542</v>
      </c>
      <c r="HC70" s="34">
        <v>1421.2397421748842</v>
      </c>
      <c r="HD70" s="34">
        <v>1421.5348867544742</v>
      </c>
      <c r="HE70" s="33">
        <v>1421.8243827917042</v>
      </c>
      <c r="HF70" s="34">
        <v>1422.0342771864341</v>
      </c>
      <c r="HG70" s="34">
        <v>1422.2591528672742</v>
      </c>
      <c r="HH70" s="34">
        <v>1422.4815233168642</v>
      </c>
      <c r="HI70" s="34">
        <v>1422.7013885352142</v>
      </c>
      <c r="HJ70" s="36">
        <v>1422.8939771122341</v>
      </c>
      <c r="HK70" s="42" t="s">
        <v>183</v>
      </c>
      <c r="HL70" s="42" t="s">
        <v>183</v>
      </c>
      <c r="HM70" s="43" t="s">
        <v>183</v>
      </c>
      <c r="HN70" s="43" t="s">
        <v>183</v>
      </c>
      <c r="HO70" s="34" t="s">
        <v>183</v>
      </c>
      <c r="HP70" s="34" t="s">
        <v>183</v>
      </c>
      <c r="HQ70" s="33" t="s">
        <v>183</v>
      </c>
      <c r="HR70" s="34" t="s">
        <v>183</v>
      </c>
      <c r="HS70" s="34" t="s">
        <v>183</v>
      </c>
      <c r="HT70" s="34" t="s">
        <v>183</v>
      </c>
      <c r="HU70" s="34" t="s">
        <v>183</v>
      </c>
      <c r="HV70" s="33" t="s">
        <v>183</v>
      </c>
      <c r="HW70" s="34" t="s">
        <v>183</v>
      </c>
      <c r="HX70" s="34" t="s">
        <v>183</v>
      </c>
      <c r="HY70" s="34" t="s">
        <v>183</v>
      </c>
      <c r="HZ70" s="34" t="s">
        <v>183</v>
      </c>
      <c r="IA70" s="33" t="s">
        <v>183</v>
      </c>
      <c r="IB70" s="34" t="s">
        <v>183</v>
      </c>
      <c r="IC70" s="34" t="s">
        <v>183</v>
      </c>
      <c r="ID70" s="34" t="s">
        <v>183</v>
      </c>
      <c r="IE70" s="34" t="s">
        <v>183</v>
      </c>
      <c r="IF70" s="33" t="s">
        <v>183</v>
      </c>
      <c r="IG70" s="34" t="s">
        <v>183</v>
      </c>
      <c r="IH70" s="34" t="s">
        <v>183</v>
      </c>
      <c r="II70" s="34" t="s">
        <v>183</v>
      </c>
      <c r="IJ70" s="34" t="s">
        <v>183</v>
      </c>
      <c r="IK70" s="36" t="s">
        <v>183</v>
      </c>
      <c r="IL70" s="42" t="s">
        <v>183</v>
      </c>
      <c r="IM70" s="42" t="s">
        <v>183</v>
      </c>
      <c r="IN70" s="43" t="s">
        <v>183</v>
      </c>
      <c r="IO70" s="43" t="s">
        <v>183</v>
      </c>
      <c r="IP70" s="34" t="s">
        <v>183</v>
      </c>
      <c r="IQ70" s="34" t="s">
        <v>183</v>
      </c>
      <c r="IR70" s="33" t="s">
        <v>183</v>
      </c>
      <c r="IS70" s="34" t="s">
        <v>183</v>
      </c>
      <c r="IT70" s="34" t="s">
        <v>183</v>
      </c>
      <c r="IU70" s="34" t="s">
        <v>183</v>
      </c>
      <c r="IV70" s="34" t="s">
        <v>183</v>
      </c>
      <c r="IW70" s="33" t="s">
        <v>183</v>
      </c>
      <c r="IX70" s="34" t="s">
        <v>183</v>
      </c>
      <c r="IY70" s="34" t="s">
        <v>183</v>
      </c>
      <c r="IZ70" s="34" t="s">
        <v>183</v>
      </c>
      <c r="JA70" s="34" t="s">
        <v>183</v>
      </c>
      <c r="JB70" s="33" t="s">
        <v>183</v>
      </c>
      <c r="JC70" s="34" t="s">
        <v>183</v>
      </c>
      <c r="JD70" s="34" t="s">
        <v>183</v>
      </c>
      <c r="JE70" s="34" t="s">
        <v>183</v>
      </c>
      <c r="JF70" s="34" t="s">
        <v>183</v>
      </c>
      <c r="JG70" s="33" t="s">
        <v>183</v>
      </c>
      <c r="JH70" s="34" t="s">
        <v>183</v>
      </c>
      <c r="JI70" s="34" t="s">
        <v>183</v>
      </c>
      <c r="JJ70" s="34" t="s">
        <v>183</v>
      </c>
      <c r="JK70" s="34" t="s">
        <v>183</v>
      </c>
      <c r="JL70" s="36" t="s">
        <v>183</v>
      </c>
    </row>
    <row r="71" spans="1:273" outlineLevel="1" x14ac:dyDescent="0.25">
      <c r="A71" s="46" t="s">
        <v>152</v>
      </c>
      <c r="B71" s="5" t="s">
        <v>13</v>
      </c>
      <c r="C71" s="42">
        <v>-28.091924410802552</v>
      </c>
      <c r="D71" s="42">
        <v>-585.05724104666717</v>
      </c>
      <c r="E71" s="43">
        <v>-574.65083987666719</v>
      </c>
      <c r="F71" s="43">
        <v>-28.091924410802552</v>
      </c>
      <c r="G71" s="34">
        <v>-621.03496216137103</v>
      </c>
      <c r="H71" s="34">
        <v>-614.84246995850299</v>
      </c>
      <c r="I71" s="33">
        <v>-613.6792610192</v>
      </c>
      <c r="J71" s="34">
        <v>-611.04155142700301</v>
      </c>
      <c r="K71" s="34">
        <v>-610.30562011978498</v>
      </c>
      <c r="L71" s="34">
        <v>-609.574370352144</v>
      </c>
      <c r="M71" s="34">
        <v>-608.91169439919599</v>
      </c>
      <c r="N71" s="33">
        <v>-608.24725769749398</v>
      </c>
      <c r="O71" s="34">
        <v>-608.18348860807896</v>
      </c>
      <c r="P71" s="34">
        <v>-605.421886016185</v>
      </c>
      <c r="Q71" s="34">
        <v>-602.68337062826595</v>
      </c>
      <c r="R71" s="34">
        <v>-600.39611671423904</v>
      </c>
      <c r="S71" s="33">
        <v>-598.10740883476296</v>
      </c>
      <c r="T71" s="34">
        <v>-671.32288502111101</v>
      </c>
      <c r="U71" s="34">
        <v>-674.26088397756098</v>
      </c>
      <c r="V71" s="34">
        <v>-677.19542331785499</v>
      </c>
      <c r="W71" s="34">
        <v>-680.12135508735196</v>
      </c>
      <c r="X71" s="33">
        <v>-683.04338036681895</v>
      </c>
      <c r="Y71" s="34">
        <v>-686.44680565631097</v>
      </c>
      <c r="Z71" s="34">
        <v>-689.37690006001401</v>
      </c>
      <c r="AA71" s="34">
        <v>-692.30075542249199</v>
      </c>
      <c r="AB71" s="34">
        <v>-695.21839444555496</v>
      </c>
      <c r="AC71" s="36">
        <v>-698.13891477079801</v>
      </c>
      <c r="AD71" s="42">
        <v>0.151617</v>
      </c>
      <c r="AE71" s="42">
        <v>0.14060300000000001</v>
      </c>
      <c r="AF71" s="43">
        <v>0.14610999999999999</v>
      </c>
      <c r="AG71" s="43">
        <v>0.151617</v>
      </c>
      <c r="AH71" s="34">
        <v>0.127096215315122</v>
      </c>
      <c r="AI71" s="34">
        <v>0.131164450302345</v>
      </c>
      <c r="AJ71" s="33">
        <v>0.131831144215206</v>
      </c>
      <c r="AK71" s="34">
        <v>0.13249413795745199</v>
      </c>
      <c r="AL71" s="34">
        <v>0.13316864582877899</v>
      </c>
      <c r="AM71" s="34">
        <v>0.13384695453679299</v>
      </c>
      <c r="AN71" s="34">
        <v>0.13452775628922001</v>
      </c>
      <c r="AO71" s="33">
        <v>0.13521507924256601</v>
      </c>
      <c r="AP71" s="34">
        <v>0.135905443799343</v>
      </c>
      <c r="AQ71" s="34">
        <v>0.13792792605689899</v>
      </c>
      <c r="AR71" s="34">
        <v>0.139948235230197</v>
      </c>
      <c r="AS71" s="34">
        <v>0.14196796450686699</v>
      </c>
      <c r="AT71" s="33">
        <v>0.14398712514484999</v>
      </c>
      <c r="AU71" s="34">
        <v>0.14185732202045301</v>
      </c>
      <c r="AV71" s="34">
        <v>0.13972695733076701</v>
      </c>
      <c r="AW71" s="34">
        <v>0.13759604166936601</v>
      </c>
      <c r="AX71" s="34">
        <v>0.13546606347557599</v>
      </c>
      <c r="AY71" s="33">
        <v>0.133335540933358</v>
      </c>
      <c r="AZ71" s="34">
        <v>0.13120448402892401</v>
      </c>
      <c r="BA71" s="34">
        <v>0.129074340313245</v>
      </c>
      <c r="BB71" s="34">
        <v>0.126945093335433</v>
      </c>
      <c r="BC71" s="34">
        <v>0.124816727085171</v>
      </c>
      <c r="BD71" s="36">
        <v>0.12268782630597</v>
      </c>
      <c r="BE71" s="42" t="s">
        <v>31</v>
      </c>
      <c r="BF71" s="42" t="s">
        <v>31</v>
      </c>
      <c r="BG71" s="43" t="s">
        <v>31</v>
      </c>
      <c r="BH71" s="43" t="s">
        <v>31</v>
      </c>
      <c r="BI71" s="34">
        <v>0.104851094216995</v>
      </c>
      <c r="BJ71" s="34">
        <v>0.10661404333398999</v>
      </c>
      <c r="BK71" s="33">
        <v>0.11470525036566399</v>
      </c>
      <c r="BL71" s="34">
        <v>0.12278594342690601</v>
      </c>
      <c r="BM71" s="34">
        <v>0.13089950455058799</v>
      </c>
      <c r="BN71" s="34">
        <v>0.13902394006556601</v>
      </c>
      <c r="BO71" s="34">
        <v>0.14715552093478099</v>
      </c>
      <c r="BP71" s="33">
        <v>0.155305733038058</v>
      </c>
      <c r="BQ71" s="34">
        <v>0.163464654655989</v>
      </c>
      <c r="BR71" s="34">
        <v>0.169231557736538</v>
      </c>
      <c r="BS71" s="34">
        <v>0.17499226448767399</v>
      </c>
      <c r="BT71" s="34">
        <v>0.18075131772237299</v>
      </c>
      <c r="BU71" s="33">
        <v>0.186508749541518</v>
      </c>
      <c r="BV71" s="34">
        <v>0.19163862877715299</v>
      </c>
      <c r="BW71" s="34">
        <v>0.19676690676631001</v>
      </c>
      <c r="BX71" s="34">
        <v>0.201893613715488</v>
      </c>
      <c r="BY71" s="34">
        <v>0.207022993758501</v>
      </c>
      <c r="BZ71" s="33">
        <v>0.212150821647168</v>
      </c>
      <c r="CA71" s="34">
        <v>0.21727712585615899</v>
      </c>
      <c r="CB71" s="34">
        <v>0.22240603393028899</v>
      </c>
      <c r="CC71" s="34">
        <v>0.22753749896152001</v>
      </c>
      <c r="CD71" s="34">
        <v>0.23267147529805601</v>
      </c>
      <c r="CE71" s="36">
        <v>0.237803927479521</v>
      </c>
      <c r="CF71" s="42" t="s">
        <v>183</v>
      </c>
      <c r="CG71" s="42" t="s">
        <v>183</v>
      </c>
      <c r="CH71" s="43" t="s">
        <v>183</v>
      </c>
      <c r="CI71" s="43" t="s">
        <v>183</v>
      </c>
      <c r="CJ71" s="34" t="s">
        <v>183</v>
      </c>
      <c r="CK71" s="34" t="s">
        <v>183</v>
      </c>
      <c r="CL71" s="33" t="s">
        <v>183</v>
      </c>
      <c r="CM71" s="34" t="s">
        <v>183</v>
      </c>
      <c r="CN71" s="34" t="s">
        <v>183</v>
      </c>
      <c r="CO71" s="34" t="s">
        <v>183</v>
      </c>
      <c r="CP71" s="34" t="s">
        <v>183</v>
      </c>
      <c r="CQ71" s="33" t="s">
        <v>183</v>
      </c>
      <c r="CR71" s="34" t="s">
        <v>183</v>
      </c>
      <c r="CS71" s="34" t="s">
        <v>183</v>
      </c>
      <c r="CT71" s="34" t="s">
        <v>183</v>
      </c>
      <c r="CU71" s="34" t="s">
        <v>183</v>
      </c>
      <c r="CV71" s="33" t="s">
        <v>183</v>
      </c>
      <c r="CW71" s="34" t="s">
        <v>183</v>
      </c>
      <c r="CX71" s="34" t="s">
        <v>183</v>
      </c>
      <c r="CY71" s="34" t="s">
        <v>183</v>
      </c>
      <c r="CZ71" s="34" t="s">
        <v>183</v>
      </c>
      <c r="DA71" s="33" t="s">
        <v>183</v>
      </c>
      <c r="DB71" s="34" t="s">
        <v>183</v>
      </c>
      <c r="DC71" s="34" t="s">
        <v>183</v>
      </c>
      <c r="DD71" s="34" t="s">
        <v>183</v>
      </c>
      <c r="DE71" s="34" t="s">
        <v>183</v>
      </c>
      <c r="DF71" s="36" t="s">
        <v>183</v>
      </c>
      <c r="DG71" s="33" t="s">
        <v>183</v>
      </c>
      <c r="DH71" s="33" t="s">
        <v>183</v>
      </c>
      <c r="DI71" s="34" t="s">
        <v>183</v>
      </c>
      <c r="DJ71" s="34" t="s">
        <v>183</v>
      </c>
      <c r="DK71" s="34" t="s">
        <v>183</v>
      </c>
      <c r="DL71" s="34" t="s">
        <v>183</v>
      </c>
      <c r="DM71" s="33" t="s">
        <v>183</v>
      </c>
      <c r="DN71" s="34" t="s">
        <v>183</v>
      </c>
      <c r="DO71" s="34" t="s">
        <v>183</v>
      </c>
      <c r="DP71" s="34" t="s">
        <v>183</v>
      </c>
      <c r="DQ71" s="34" t="s">
        <v>183</v>
      </c>
      <c r="DR71" s="33" t="s">
        <v>183</v>
      </c>
      <c r="DS71" s="34" t="s">
        <v>183</v>
      </c>
      <c r="DT71" s="34" t="s">
        <v>183</v>
      </c>
      <c r="DU71" s="34" t="s">
        <v>183</v>
      </c>
      <c r="DV71" s="34" t="s">
        <v>183</v>
      </c>
      <c r="DW71" s="33" t="s">
        <v>183</v>
      </c>
      <c r="DX71" s="34" t="s">
        <v>183</v>
      </c>
      <c r="DY71" s="34" t="s">
        <v>183</v>
      </c>
      <c r="DZ71" s="34" t="s">
        <v>183</v>
      </c>
      <c r="EA71" s="34" t="s">
        <v>183</v>
      </c>
      <c r="EB71" s="33" t="s">
        <v>183</v>
      </c>
      <c r="EC71" s="34" t="s">
        <v>183</v>
      </c>
      <c r="ED71" s="34" t="s">
        <v>183</v>
      </c>
      <c r="EE71" s="34" t="s">
        <v>183</v>
      </c>
      <c r="EF71" s="34" t="s">
        <v>183</v>
      </c>
      <c r="EG71" s="36" t="s">
        <v>183</v>
      </c>
      <c r="EH71" s="42" t="s">
        <v>183</v>
      </c>
      <c r="EI71" s="42" t="s">
        <v>183</v>
      </c>
      <c r="EJ71" s="43" t="s">
        <v>183</v>
      </c>
      <c r="EK71" s="43" t="s">
        <v>183</v>
      </c>
      <c r="EL71" s="34" t="s">
        <v>183</v>
      </c>
      <c r="EM71" s="34" t="s">
        <v>183</v>
      </c>
      <c r="EN71" s="33" t="s">
        <v>183</v>
      </c>
      <c r="EO71" s="34" t="s">
        <v>183</v>
      </c>
      <c r="EP71" s="34" t="s">
        <v>183</v>
      </c>
      <c r="EQ71" s="34" t="s">
        <v>183</v>
      </c>
      <c r="ER71" s="34" t="s">
        <v>183</v>
      </c>
      <c r="ES71" s="33" t="s">
        <v>183</v>
      </c>
      <c r="ET71" s="34" t="s">
        <v>183</v>
      </c>
      <c r="EU71" s="34" t="s">
        <v>183</v>
      </c>
      <c r="EV71" s="34" t="s">
        <v>183</v>
      </c>
      <c r="EW71" s="34" t="s">
        <v>183</v>
      </c>
      <c r="EX71" s="33" t="s">
        <v>183</v>
      </c>
      <c r="EY71" s="34" t="s">
        <v>183</v>
      </c>
      <c r="EZ71" s="34" t="s">
        <v>183</v>
      </c>
      <c r="FA71" s="34" t="s">
        <v>183</v>
      </c>
      <c r="FB71" s="34" t="s">
        <v>183</v>
      </c>
      <c r="FC71" s="33" t="s">
        <v>183</v>
      </c>
      <c r="FD71" s="34" t="s">
        <v>183</v>
      </c>
      <c r="FE71" s="34" t="s">
        <v>183</v>
      </c>
      <c r="FF71" s="34" t="s">
        <v>183</v>
      </c>
      <c r="FG71" s="34" t="s">
        <v>183</v>
      </c>
      <c r="FH71" s="36" t="s">
        <v>183</v>
      </c>
      <c r="FI71" s="33" t="s">
        <v>183</v>
      </c>
      <c r="FJ71" s="33" t="s">
        <v>183</v>
      </c>
      <c r="FK71" s="34" t="s">
        <v>183</v>
      </c>
      <c r="FL71" s="34" t="s">
        <v>183</v>
      </c>
      <c r="FM71" s="34" t="s">
        <v>183</v>
      </c>
      <c r="FN71" s="34" t="s">
        <v>183</v>
      </c>
      <c r="FO71" s="33" t="s">
        <v>183</v>
      </c>
      <c r="FP71" s="34" t="s">
        <v>183</v>
      </c>
      <c r="FQ71" s="34" t="s">
        <v>183</v>
      </c>
      <c r="FR71" s="34" t="s">
        <v>183</v>
      </c>
      <c r="FS71" s="34" t="s">
        <v>183</v>
      </c>
      <c r="FT71" s="33" t="s">
        <v>183</v>
      </c>
      <c r="FU71" s="34" t="s">
        <v>183</v>
      </c>
      <c r="FV71" s="34" t="s">
        <v>183</v>
      </c>
      <c r="FW71" s="34" t="s">
        <v>183</v>
      </c>
      <c r="FX71" s="34" t="s">
        <v>183</v>
      </c>
      <c r="FY71" s="33" t="s">
        <v>183</v>
      </c>
      <c r="FZ71" s="34" t="s">
        <v>183</v>
      </c>
      <c r="GA71" s="34" t="s">
        <v>183</v>
      </c>
      <c r="GB71" s="34" t="s">
        <v>183</v>
      </c>
      <c r="GC71" s="34" t="s">
        <v>183</v>
      </c>
      <c r="GD71" s="33" t="s">
        <v>183</v>
      </c>
      <c r="GE71" s="34" t="s">
        <v>183</v>
      </c>
      <c r="GF71" s="34" t="s">
        <v>183</v>
      </c>
      <c r="GG71" s="34" t="s">
        <v>183</v>
      </c>
      <c r="GH71" s="34" t="s">
        <v>183</v>
      </c>
      <c r="GI71" s="36" t="s">
        <v>183</v>
      </c>
      <c r="GJ71" s="42">
        <f>C71+AD71*298</f>
        <v>17.089941589197448</v>
      </c>
      <c r="GK71" s="42">
        <f>D71+AE71*298</f>
        <v>-543.15754704666722</v>
      </c>
      <c r="GL71" s="43">
        <v>-531.11005987666715</v>
      </c>
      <c r="GM71" s="43">
        <v>17.089941589197451</v>
      </c>
      <c r="GN71" s="34">
        <v>-580.53901264203978</v>
      </c>
      <c r="GO71" s="34">
        <v>-573.09011268505446</v>
      </c>
      <c r="GP71" s="33">
        <v>-571.52594878392699</v>
      </c>
      <c r="GQ71" s="34">
        <v>-568.48864973000968</v>
      </c>
      <c r="GR71" s="34">
        <v>-567.34887604904407</v>
      </c>
      <c r="GS71" s="34">
        <v>-566.21237939854052</v>
      </c>
      <c r="GT71" s="34">
        <v>-565.14353500163895</v>
      </c>
      <c r="GU71" s="33">
        <v>-564.0705207572579</v>
      </c>
      <c r="GV71" s="34">
        <v>-563.59704998947495</v>
      </c>
      <c r="GW71" s="34">
        <v>-560.08857510781559</v>
      </c>
      <c r="GX71" s="34">
        <v>-556.60398991747536</v>
      </c>
      <c r="GY71" s="34">
        <v>-553.5708803481333</v>
      </c>
      <c r="GZ71" s="33">
        <v>-550.5365268030597</v>
      </c>
      <c r="HA71" s="34">
        <v>-624.25843733958709</v>
      </c>
      <c r="HB71" s="34">
        <v>-627.70307802383468</v>
      </c>
      <c r="HC71" s="34">
        <v>-631.14446255749669</v>
      </c>
      <c r="HD71" s="34">
        <v>-634.57689332766779</v>
      </c>
      <c r="HE71" s="33">
        <v>-638.00561862749908</v>
      </c>
      <c r="HF71" s="34">
        <v>-641.91594126928771</v>
      </c>
      <c r="HG71" s="34">
        <v>-645.35259579840977</v>
      </c>
      <c r="HH71" s="34">
        <v>-648.78268013449497</v>
      </c>
      <c r="HI71" s="34">
        <f>AB71+BC71*298+CD71*25</f>
        <v>-652.20622289172263</v>
      </c>
      <c r="HJ71" s="36">
        <f>AC71+BD71*298+CE71*25</f>
        <v>-655.63284434463094</v>
      </c>
      <c r="HK71" s="42" t="s">
        <v>183</v>
      </c>
      <c r="HL71" s="42" t="s">
        <v>183</v>
      </c>
      <c r="HM71" s="43" t="s">
        <v>183</v>
      </c>
      <c r="HN71" s="43" t="s">
        <v>183</v>
      </c>
      <c r="HO71" s="34" t="s">
        <v>183</v>
      </c>
      <c r="HP71" s="34" t="s">
        <v>183</v>
      </c>
      <c r="HQ71" s="33" t="s">
        <v>183</v>
      </c>
      <c r="HR71" s="34" t="s">
        <v>183</v>
      </c>
      <c r="HS71" s="34" t="s">
        <v>183</v>
      </c>
      <c r="HT71" s="34" t="s">
        <v>183</v>
      </c>
      <c r="HU71" s="34" t="s">
        <v>183</v>
      </c>
      <c r="HV71" s="33" t="s">
        <v>183</v>
      </c>
      <c r="HW71" s="34" t="s">
        <v>183</v>
      </c>
      <c r="HX71" s="34" t="s">
        <v>183</v>
      </c>
      <c r="HY71" s="34" t="s">
        <v>183</v>
      </c>
      <c r="HZ71" s="34" t="s">
        <v>183</v>
      </c>
      <c r="IA71" s="33" t="s">
        <v>183</v>
      </c>
      <c r="IB71" s="34" t="s">
        <v>183</v>
      </c>
      <c r="IC71" s="34" t="s">
        <v>183</v>
      </c>
      <c r="ID71" s="34" t="s">
        <v>183</v>
      </c>
      <c r="IE71" s="34" t="s">
        <v>183</v>
      </c>
      <c r="IF71" s="33" t="s">
        <v>183</v>
      </c>
      <c r="IG71" s="34" t="s">
        <v>183</v>
      </c>
      <c r="IH71" s="34" t="s">
        <v>183</v>
      </c>
      <c r="II71" s="34" t="s">
        <v>183</v>
      </c>
      <c r="IJ71" s="34" t="s">
        <v>183</v>
      </c>
      <c r="IK71" s="36" t="s">
        <v>183</v>
      </c>
      <c r="IL71" s="42" t="s">
        <v>183</v>
      </c>
      <c r="IM71" s="42" t="s">
        <v>183</v>
      </c>
      <c r="IN71" s="43" t="s">
        <v>183</v>
      </c>
      <c r="IO71" s="43" t="s">
        <v>183</v>
      </c>
      <c r="IP71" s="34" t="s">
        <v>183</v>
      </c>
      <c r="IQ71" s="34" t="s">
        <v>183</v>
      </c>
      <c r="IR71" s="33" t="s">
        <v>183</v>
      </c>
      <c r="IS71" s="34" t="s">
        <v>183</v>
      </c>
      <c r="IT71" s="34" t="s">
        <v>183</v>
      </c>
      <c r="IU71" s="34" t="s">
        <v>183</v>
      </c>
      <c r="IV71" s="34" t="s">
        <v>183</v>
      </c>
      <c r="IW71" s="33" t="s">
        <v>183</v>
      </c>
      <c r="IX71" s="34" t="s">
        <v>183</v>
      </c>
      <c r="IY71" s="34" t="s">
        <v>183</v>
      </c>
      <c r="IZ71" s="34" t="s">
        <v>183</v>
      </c>
      <c r="JA71" s="34" t="s">
        <v>183</v>
      </c>
      <c r="JB71" s="33" t="s">
        <v>183</v>
      </c>
      <c r="JC71" s="34" t="s">
        <v>183</v>
      </c>
      <c r="JD71" s="34" t="s">
        <v>183</v>
      </c>
      <c r="JE71" s="34" t="s">
        <v>183</v>
      </c>
      <c r="JF71" s="34" t="s">
        <v>183</v>
      </c>
      <c r="JG71" s="33" t="s">
        <v>183</v>
      </c>
      <c r="JH71" s="34" t="s">
        <v>183</v>
      </c>
      <c r="JI71" s="34" t="s">
        <v>183</v>
      </c>
      <c r="JJ71" s="34" t="s">
        <v>183</v>
      </c>
      <c r="JK71" s="34" t="s">
        <v>183</v>
      </c>
      <c r="JL71" s="36" t="s">
        <v>183</v>
      </c>
    </row>
    <row r="72" spans="1:273" outlineLevel="1" x14ac:dyDescent="0.25">
      <c r="A72" s="46" t="s">
        <v>153</v>
      </c>
      <c r="B72" s="5" t="s">
        <v>13</v>
      </c>
      <c r="C72" s="42" t="s">
        <v>31</v>
      </c>
      <c r="D72" s="42" t="s">
        <v>31</v>
      </c>
      <c r="E72" s="43" t="s">
        <v>31</v>
      </c>
      <c r="F72" s="43" t="s">
        <v>31</v>
      </c>
      <c r="G72" s="34" t="s">
        <v>31</v>
      </c>
      <c r="H72" s="34" t="s">
        <v>31</v>
      </c>
      <c r="I72" s="33" t="s">
        <v>31</v>
      </c>
      <c r="J72" s="34" t="s">
        <v>31</v>
      </c>
      <c r="K72" s="34" t="s">
        <v>31</v>
      </c>
      <c r="L72" s="34" t="s">
        <v>31</v>
      </c>
      <c r="M72" s="34" t="s">
        <v>31</v>
      </c>
      <c r="N72" s="33" t="s">
        <v>31</v>
      </c>
      <c r="O72" s="34" t="s">
        <v>31</v>
      </c>
      <c r="P72" s="34" t="s">
        <v>31</v>
      </c>
      <c r="Q72" s="34" t="s">
        <v>31</v>
      </c>
      <c r="R72" s="34" t="s">
        <v>31</v>
      </c>
      <c r="S72" s="33" t="s">
        <v>31</v>
      </c>
      <c r="T72" s="34" t="s">
        <v>31</v>
      </c>
      <c r="U72" s="34" t="s">
        <v>31</v>
      </c>
      <c r="V72" s="34" t="s">
        <v>31</v>
      </c>
      <c r="W72" s="34" t="s">
        <v>31</v>
      </c>
      <c r="X72" s="33" t="s">
        <v>31</v>
      </c>
      <c r="Y72" s="34" t="s">
        <v>31</v>
      </c>
      <c r="Z72" s="34" t="s">
        <v>31</v>
      </c>
      <c r="AA72" s="34" t="s">
        <v>31</v>
      </c>
      <c r="AB72" s="34" t="s">
        <v>31</v>
      </c>
      <c r="AC72" s="36" t="s">
        <v>31</v>
      </c>
      <c r="AD72" s="42" t="s">
        <v>31</v>
      </c>
      <c r="AE72" s="42" t="s">
        <v>31</v>
      </c>
      <c r="AF72" s="43" t="s">
        <v>31</v>
      </c>
      <c r="AG72" s="43" t="s">
        <v>31</v>
      </c>
      <c r="AH72" s="34" t="s">
        <v>31</v>
      </c>
      <c r="AI72" s="34" t="s">
        <v>31</v>
      </c>
      <c r="AJ72" s="33" t="s">
        <v>31</v>
      </c>
      <c r="AK72" s="34" t="s">
        <v>31</v>
      </c>
      <c r="AL72" s="34" t="s">
        <v>31</v>
      </c>
      <c r="AM72" s="34" t="s">
        <v>31</v>
      </c>
      <c r="AN72" s="34" t="s">
        <v>31</v>
      </c>
      <c r="AO72" s="33" t="s">
        <v>31</v>
      </c>
      <c r="AP72" s="34" t="s">
        <v>31</v>
      </c>
      <c r="AQ72" s="34" t="s">
        <v>31</v>
      </c>
      <c r="AR72" s="34" t="s">
        <v>31</v>
      </c>
      <c r="AS72" s="34" t="s">
        <v>31</v>
      </c>
      <c r="AT72" s="33" t="s">
        <v>31</v>
      </c>
      <c r="AU72" s="34" t="s">
        <v>31</v>
      </c>
      <c r="AV72" s="34" t="s">
        <v>31</v>
      </c>
      <c r="AW72" s="34" t="s">
        <v>31</v>
      </c>
      <c r="AX72" s="34" t="s">
        <v>31</v>
      </c>
      <c r="AY72" s="33" t="s">
        <v>31</v>
      </c>
      <c r="AZ72" s="34" t="s">
        <v>31</v>
      </c>
      <c r="BA72" s="34" t="s">
        <v>31</v>
      </c>
      <c r="BB72" s="34" t="s">
        <v>31</v>
      </c>
      <c r="BC72" s="34" t="s">
        <v>31</v>
      </c>
      <c r="BD72" s="36" t="s">
        <v>31</v>
      </c>
      <c r="BE72" s="42" t="s">
        <v>31</v>
      </c>
      <c r="BF72" s="42" t="s">
        <v>31</v>
      </c>
      <c r="BG72" s="43" t="s">
        <v>31</v>
      </c>
      <c r="BH72" s="43" t="s">
        <v>31</v>
      </c>
      <c r="BI72" s="34" t="s">
        <v>31</v>
      </c>
      <c r="BJ72" s="34" t="s">
        <v>31</v>
      </c>
      <c r="BK72" s="33" t="s">
        <v>31</v>
      </c>
      <c r="BL72" s="34" t="s">
        <v>31</v>
      </c>
      <c r="BM72" s="34" t="s">
        <v>31</v>
      </c>
      <c r="BN72" s="34" t="s">
        <v>31</v>
      </c>
      <c r="BO72" s="34" t="s">
        <v>31</v>
      </c>
      <c r="BP72" s="33" t="s">
        <v>31</v>
      </c>
      <c r="BQ72" s="34" t="s">
        <v>31</v>
      </c>
      <c r="BR72" s="34" t="s">
        <v>31</v>
      </c>
      <c r="BS72" s="34" t="s">
        <v>31</v>
      </c>
      <c r="BT72" s="34" t="s">
        <v>31</v>
      </c>
      <c r="BU72" s="33" t="s">
        <v>31</v>
      </c>
      <c r="BV72" s="34" t="s">
        <v>31</v>
      </c>
      <c r="BW72" s="34" t="s">
        <v>31</v>
      </c>
      <c r="BX72" s="34" t="s">
        <v>31</v>
      </c>
      <c r="BY72" s="34" t="s">
        <v>31</v>
      </c>
      <c r="BZ72" s="33" t="s">
        <v>31</v>
      </c>
      <c r="CA72" s="34" t="s">
        <v>31</v>
      </c>
      <c r="CB72" s="34" t="s">
        <v>31</v>
      </c>
      <c r="CC72" s="34" t="s">
        <v>31</v>
      </c>
      <c r="CD72" s="34" t="s">
        <v>31</v>
      </c>
      <c r="CE72" s="36" t="s">
        <v>31</v>
      </c>
      <c r="CF72" s="42" t="s">
        <v>31</v>
      </c>
      <c r="CG72" s="42" t="s">
        <v>31</v>
      </c>
      <c r="CH72" s="43" t="s">
        <v>31</v>
      </c>
      <c r="CI72" s="43" t="s">
        <v>31</v>
      </c>
      <c r="CJ72" s="34" t="s">
        <v>31</v>
      </c>
      <c r="CK72" s="34" t="s">
        <v>31</v>
      </c>
      <c r="CL72" s="33" t="s">
        <v>31</v>
      </c>
      <c r="CM72" s="34" t="s">
        <v>31</v>
      </c>
      <c r="CN72" s="34" t="s">
        <v>31</v>
      </c>
      <c r="CO72" s="34" t="s">
        <v>31</v>
      </c>
      <c r="CP72" s="34" t="s">
        <v>31</v>
      </c>
      <c r="CQ72" s="33" t="s">
        <v>31</v>
      </c>
      <c r="CR72" s="34" t="s">
        <v>31</v>
      </c>
      <c r="CS72" s="34" t="s">
        <v>31</v>
      </c>
      <c r="CT72" s="34" t="s">
        <v>31</v>
      </c>
      <c r="CU72" s="34" t="s">
        <v>31</v>
      </c>
      <c r="CV72" s="33" t="s">
        <v>31</v>
      </c>
      <c r="CW72" s="34" t="s">
        <v>31</v>
      </c>
      <c r="CX72" s="34" t="s">
        <v>31</v>
      </c>
      <c r="CY72" s="34" t="s">
        <v>31</v>
      </c>
      <c r="CZ72" s="34" t="s">
        <v>31</v>
      </c>
      <c r="DA72" s="33" t="s">
        <v>31</v>
      </c>
      <c r="DB72" s="34" t="s">
        <v>31</v>
      </c>
      <c r="DC72" s="34" t="s">
        <v>31</v>
      </c>
      <c r="DD72" s="34" t="s">
        <v>31</v>
      </c>
      <c r="DE72" s="34" t="s">
        <v>31</v>
      </c>
      <c r="DF72" s="36" t="s">
        <v>31</v>
      </c>
      <c r="DG72" s="33" t="s">
        <v>31</v>
      </c>
      <c r="DH72" s="33" t="s">
        <v>31</v>
      </c>
      <c r="DI72" s="34" t="s">
        <v>31</v>
      </c>
      <c r="DJ72" s="34" t="s">
        <v>31</v>
      </c>
      <c r="DK72" s="34" t="s">
        <v>31</v>
      </c>
      <c r="DL72" s="34" t="s">
        <v>31</v>
      </c>
      <c r="DM72" s="33" t="s">
        <v>31</v>
      </c>
      <c r="DN72" s="34" t="s">
        <v>31</v>
      </c>
      <c r="DO72" s="34" t="s">
        <v>31</v>
      </c>
      <c r="DP72" s="34" t="s">
        <v>31</v>
      </c>
      <c r="DQ72" s="34" t="s">
        <v>31</v>
      </c>
      <c r="DR72" s="33" t="s">
        <v>31</v>
      </c>
      <c r="DS72" s="34" t="s">
        <v>31</v>
      </c>
      <c r="DT72" s="34" t="s">
        <v>31</v>
      </c>
      <c r="DU72" s="34" t="s">
        <v>31</v>
      </c>
      <c r="DV72" s="34" t="s">
        <v>31</v>
      </c>
      <c r="DW72" s="33" t="s">
        <v>31</v>
      </c>
      <c r="DX72" s="34" t="s">
        <v>31</v>
      </c>
      <c r="DY72" s="34" t="s">
        <v>31</v>
      </c>
      <c r="DZ72" s="34" t="s">
        <v>31</v>
      </c>
      <c r="EA72" s="34" t="s">
        <v>31</v>
      </c>
      <c r="EB72" s="33" t="s">
        <v>31</v>
      </c>
      <c r="EC72" s="34" t="s">
        <v>31</v>
      </c>
      <c r="ED72" s="34" t="s">
        <v>31</v>
      </c>
      <c r="EE72" s="34" t="s">
        <v>31</v>
      </c>
      <c r="EF72" s="34" t="s">
        <v>31</v>
      </c>
      <c r="EG72" s="36" t="s">
        <v>31</v>
      </c>
      <c r="EH72" s="42" t="s">
        <v>31</v>
      </c>
      <c r="EI72" s="42" t="s">
        <v>31</v>
      </c>
      <c r="EJ72" s="43" t="s">
        <v>31</v>
      </c>
      <c r="EK72" s="43" t="s">
        <v>31</v>
      </c>
      <c r="EL72" s="34" t="s">
        <v>31</v>
      </c>
      <c r="EM72" s="34" t="s">
        <v>31</v>
      </c>
      <c r="EN72" s="33" t="s">
        <v>31</v>
      </c>
      <c r="EO72" s="34" t="s">
        <v>31</v>
      </c>
      <c r="EP72" s="34" t="s">
        <v>31</v>
      </c>
      <c r="EQ72" s="34" t="s">
        <v>31</v>
      </c>
      <c r="ER72" s="34" t="s">
        <v>31</v>
      </c>
      <c r="ES72" s="33" t="s">
        <v>31</v>
      </c>
      <c r="ET72" s="34" t="s">
        <v>31</v>
      </c>
      <c r="EU72" s="34" t="s">
        <v>31</v>
      </c>
      <c r="EV72" s="34" t="s">
        <v>31</v>
      </c>
      <c r="EW72" s="34" t="s">
        <v>31</v>
      </c>
      <c r="EX72" s="33" t="s">
        <v>31</v>
      </c>
      <c r="EY72" s="34" t="s">
        <v>31</v>
      </c>
      <c r="EZ72" s="34" t="s">
        <v>31</v>
      </c>
      <c r="FA72" s="34" t="s">
        <v>31</v>
      </c>
      <c r="FB72" s="34" t="s">
        <v>31</v>
      </c>
      <c r="FC72" s="33" t="s">
        <v>31</v>
      </c>
      <c r="FD72" s="34" t="s">
        <v>31</v>
      </c>
      <c r="FE72" s="34" t="s">
        <v>31</v>
      </c>
      <c r="FF72" s="34" t="s">
        <v>31</v>
      </c>
      <c r="FG72" s="34" t="s">
        <v>31</v>
      </c>
      <c r="FH72" s="36" t="s">
        <v>31</v>
      </c>
      <c r="FI72" s="33" t="s">
        <v>31</v>
      </c>
      <c r="FJ72" s="33" t="s">
        <v>31</v>
      </c>
      <c r="FK72" s="34" t="s">
        <v>31</v>
      </c>
      <c r="FL72" s="34" t="s">
        <v>31</v>
      </c>
      <c r="FM72" s="34" t="s">
        <v>31</v>
      </c>
      <c r="FN72" s="34" t="s">
        <v>31</v>
      </c>
      <c r="FO72" s="33" t="s">
        <v>31</v>
      </c>
      <c r="FP72" s="34" t="s">
        <v>31</v>
      </c>
      <c r="FQ72" s="34" t="s">
        <v>31</v>
      </c>
      <c r="FR72" s="34" t="s">
        <v>31</v>
      </c>
      <c r="FS72" s="34" t="s">
        <v>31</v>
      </c>
      <c r="FT72" s="33" t="s">
        <v>31</v>
      </c>
      <c r="FU72" s="34" t="s">
        <v>31</v>
      </c>
      <c r="FV72" s="34" t="s">
        <v>31</v>
      </c>
      <c r="FW72" s="34" t="s">
        <v>31</v>
      </c>
      <c r="FX72" s="34" t="s">
        <v>31</v>
      </c>
      <c r="FY72" s="33" t="s">
        <v>31</v>
      </c>
      <c r="FZ72" s="34" t="s">
        <v>31</v>
      </c>
      <c r="GA72" s="34" t="s">
        <v>31</v>
      </c>
      <c r="GB72" s="34" t="s">
        <v>31</v>
      </c>
      <c r="GC72" s="34" t="s">
        <v>31</v>
      </c>
      <c r="GD72" s="33" t="s">
        <v>31</v>
      </c>
      <c r="GE72" s="34" t="s">
        <v>31</v>
      </c>
      <c r="GF72" s="34" t="s">
        <v>31</v>
      </c>
      <c r="GG72" s="34" t="s">
        <v>31</v>
      </c>
      <c r="GH72" s="34" t="s">
        <v>31</v>
      </c>
      <c r="GI72" s="36" t="s">
        <v>31</v>
      </c>
      <c r="GJ72" s="42" t="s">
        <v>31</v>
      </c>
      <c r="GK72" s="42" t="s">
        <v>31</v>
      </c>
      <c r="GL72" s="43" t="s">
        <v>31</v>
      </c>
      <c r="GM72" s="43" t="s">
        <v>31</v>
      </c>
      <c r="GN72" s="34" t="s">
        <v>31</v>
      </c>
      <c r="GO72" s="34" t="s">
        <v>31</v>
      </c>
      <c r="GP72" s="33" t="s">
        <v>31</v>
      </c>
      <c r="GQ72" s="34" t="s">
        <v>31</v>
      </c>
      <c r="GR72" s="34" t="s">
        <v>31</v>
      </c>
      <c r="GS72" s="34" t="s">
        <v>31</v>
      </c>
      <c r="GT72" s="34" t="s">
        <v>31</v>
      </c>
      <c r="GU72" s="33" t="s">
        <v>31</v>
      </c>
      <c r="GV72" s="34" t="s">
        <v>31</v>
      </c>
      <c r="GW72" s="34" t="s">
        <v>31</v>
      </c>
      <c r="GX72" s="34" t="s">
        <v>31</v>
      </c>
      <c r="GY72" s="34" t="s">
        <v>31</v>
      </c>
      <c r="GZ72" s="33" t="s">
        <v>31</v>
      </c>
      <c r="HA72" s="34" t="s">
        <v>31</v>
      </c>
      <c r="HB72" s="34" t="s">
        <v>31</v>
      </c>
      <c r="HC72" s="34" t="s">
        <v>31</v>
      </c>
      <c r="HD72" s="34" t="s">
        <v>31</v>
      </c>
      <c r="HE72" s="33" t="s">
        <v>31</v>
      </c>
      <c r="HF72" s="34" t="s">
        <v>31</v>
      </c>
      <c r="HG72" s="34" t="s">
        <v>31</v>
      </c>
      <c r="HH72" s="34" t="s">
        <v>31</v>
      </c>
      <c r="HI72" s="34" t="s">
        <v>31</v>
      </c>
      <c r="HJ72" s="36" t="s">
        <v>31</v>
      </c>
      <c r="HK72" s="42" t="s">
        <v>31</v>
      </c>
      <c r="HL72" s="42" t="s">
        <v>31</v>
      </c>
      <c r="HM72" s="43" t="s">
        <v>31</v>
      </c>
      <c r="HN72" s="43" t="s">
        <v>31</v>
      </c>
      <c r="HO72" s="34" t="s">
        <v>31</v>
      </c>
      <c r="HP72" s="34" t="s">
        <v>31</v>
      </c>
      <c r="HQ72" s="33" t="s">
        <v>31</v>
      </c>
      <c r="HR72" s="34" t="s">
        <v>31</v>
      </c>
      <c r="HS72" s="34" t="s">
        <v>31</v>
      </c>
      <c r="HT72" s="34" t="s">
        <v>31</v>
      </c>
      <c r="HU72" s="34" t="s">
        <v>31</v>
      </c>
      <c r="HV72" s="33" t="s">
        <v>31</v>
      </c>
      <c r="HW72" s="34" t="s">
        <v>31</v>
      </c>
      <c r="HX72" s="34" t="s">
        <v>31</v>
      </c>
      <c r="HY72" s="34" t="s">
        <v>31</v>
      </c>
      <c r="HZ72" s="34" t="s">
        <v>31</v>
      </c>
      <c r="IA72" s="33" t="s">
        <v>31</v>
      </c>
      <c r="IB72" s="34" t="s">
        <v>31</v>
      </c>
      <c r="IC72" s="34" t="s">
        <v>31</v>
      </c>
      <c r="ID72" s="34" t="s">
        <v>31</v>
      </c>
      <c r="IE72" s="34" t="s">
        <v>31</v>
      </c>
      <c r="IF72" s="33" t="s">
        <v>31</v>
      </c>
      <c r="IG72" s="34" t="s">
        <v>31</v>
      </c>
      <c r="IH72" s="34" t="s">
        <v>31</v>
      </c>
      <c r="II72" s="34" t="s">
        <v>31</v>
      </c>
      <c r="IJ72" s="34" t="s">
        <v>31</v>
      </c>
      <c r="IK72" s="36" t="s">
        <v>31</v>
      </c>
      <c r="IL72" s="42" t="s">
        <v>31</v>
      </c>
      <c r="IM72" s="42" t="s">
        <v>31</v>
      </c>
      <c r="IN72" s="43" t="s">
        <v>31</v>
      </c>
      <c r="IO72" s="43" t="s">
        <v>31</v>
      </c>
      <c r="IP72" s="34" t="s">
        <v>31</v>
      </c>
      <c r="IQ72" s="34" t="s">
        <v>31</v>
      </c>
      <c r="IR72" s="33" t="s">
        <v>31</v>
      </c>
      <c r="IS72" s="34" t="s">
        <v>31</v>
      </c>
      <c r="IT72" s="34" t="s">
        <v>31</v>
      </c>
      <c r="IU72" s="34" t="s">
        <v>31</v>
      </c>
      <c r="IV72" s="34" t="s">
        <v>31</v>
      </c>
      <c r="IW72" s="33" t="s">
        <v>31</v>
      </c>
      <c r="IX72" s="34" t="s">
        <v>31</v>
      </c>
      <c r="IY72" s="34" t="s">
        <v>31</v>
      </c>
      <c r="IZ72" s="34" t="s">
        <v>31</v>
      </c>
      <c r="JA72" s="34" t="s">
        <v>31</v>
      </c>
      <c r="JB72" s="33" t="s">
        <v>31</v>
      </c>
      <c r="JC72" s="34" t="s">
        <v>31</v>
      </c>
      <c r="JD72" s="34" t="s">
        <v>31</v>
      </c>
      <c r="JE72" s="34" t="s">
        <v>31</v>
      </c>
      <c r="JF72" s="34" t="s">
        <v>31</v>
      </c>
      <c r="JG72" s="33" t="s">
        <v>31</v>
      </c>
      <c r="JH72" s="34" t="s">
        <v>31</v>
      </c>
      <c r="JI72" s="34" t="s">
        <v>31</v>
      </c>
      <c r="JJ72" s="34" t="s">
        <v>31</v>
      </c>
      <c r="JK72" s="34" t="s">
        <v>31</v>
      </c>
      <c r="JL72" s="36" t="s">
        <v>31</v>
      </c>
    </row>
    <row r="73" spans="1:273" outlineLevel="1" x14ac:dyDescent="0.25">
      <c r="A73" s="46" t="s">
        <v>154</v>
      </c>
      <c r="B73" s="5" t="s">
        <v>13</v>
      </c>
      <c r="C73" s="42">
        <v>-2235.889361</v>
      </c>
      <c r="D73" s="42">
        <v>-1842.023027</v>
      </c>
      <c r="E73" s="43">
        <v>-2143.9643940000001</v>
      </c>
      <c r="F73" s="43">
        <v>-2235.889361</v>
      </c>
      <c r="G73" s="34">
        <v>-1788.7945842919501</v>
      </c>
      <c r="H73" s="34">
        <v>-1763.8297194997499</v>
      </c>
      <c r="I73" s="33">
        <v>-1748.19297276262</v>
      </c>
      <c r="J73" s="34">
        <v>-1732.7325805765699</v>
      </c>
      <c r="K73" s="34">
        <v>-1652.1965303967199</v>
      </c>
      <c r="L73" s="34">
        <v>-1623.64437252981</v>
      </c>
      <c r="M73" s="34">
        <v>-1593.0695947445499</v>
      </c>
      <c r="N73" s="33">
        <v>-1561.36087456686</v>
      </c>
      <c r="O73" s="34">
        <v>-1526.40798690161</v>
      </c>
      <c r="P73" s="34">
        <v>-1487.50251033726</v>
      </c>
      <c r="Q73" s="34">
        <v>-1456.8761383428</v>
      </c>
      <c r="R73" s="34">
        <v>-1425.79634463101</v>
      </c>
      <c r="S73" s="33">
        <v>-1394.5699780580301</v>
      </c>
      <c r="T73" s="34">
        <v>-1369.06880006805</v>
      </c>
      <c r="U73" s="34">
        <v>-1338.4546154079401</v>
      </c>
      <c r="V73" s="34">
        <v>-1309.4895777504</v>
      </c>
      <c r="W73" s="34">
        <v>-1280.84513649823</v>
      </c>
      <c r="X73" s="33">
        <v>-1252.6736411285001</v>
      </c>
      <c r="Y73" s="34">
        <v>-1225.09703456035</v>
      </c>
      <c r="Z73" s="34">
        <v>-1198.22358414982</v>
      </c>
      <c r="AA73" s="34">
        <v>-1172.05199218554</v>
      </c>
      <c r="AB73" s="34">
        <v>-1146.3944421147601</v>
      </c>
      <c r="AC73" s="36">
        <v>-1121.2910577718501</v>
      </c>
      <c r="AD73" s="42" t="s">
        <v>183</v>
      </c>
      <c r="AE73" s="42" t="s">
        <v>183</v>
      </c>
      <c r="AF73" s="43" t="s">
        <v>183</v>
      </c>
      <c r="AG73" s="43" t="s">
        <v>183</v>
      </c>
      <c r="AH73" s="34" t="s">
        <v>183</v>
      </c>
      <c r="AI73" s="34" t="s">
        <v>183</v>
      </c>
      <c r="AJ73" s="33" t="s">
        <v>183</v>
      </c>
      <c r="AK73" s="34" t="s">
        <v>183</v>
      </c>
      <c r="AL73" s="34" t="s">
        <v>183</v>
      </c>
      <c r="AM73" s="34" t="s">
        <v>183</v>
      </c>
      <c r="AN73" s="34" t="s">
        <v>183</v>
      </c>
      <c r="AO73" s="33" t="s">
        <v>183</v>
      </c>
      <c r="AP73" s="34" t="s">
        <v>183</v>
      </c>
      <c r="AQ73" s="34" t="s">
        <v>183</v>
      </c>
      <c r="AR73" s="34" t="s">
        <v>183</v>
      </c>
      <c r="AS73" s="34" t="s">
        <v>183</v>
      </c>
      <c r="AT73" s="33" t="s">
        <v>183</v>
      </c>
      <c r="AU73" s="34" t="s">
        <v>183</v>
      </c>
      <c r="AV73" s="34" t="s">
        <v>183</v>
      </c>
      <c r="AW73" s="34" t="s">
        <v>183</v>
      </c>
      <c r="AX73" s="34" t="s">
        <v>183</v>
      </c>
      <c r="AY73" s="33" t="s">
        <v>183</v>
      </c>
      <c r="AZ73" s="34" t="s">
        <v>183</v>
      </c>
      <c r="BA73" s="34" t="s">
        <v>183</v>
      </c>
      <c r="BB73" s="34" t="s">
        <v>183</v>
      </c>
      <c r="BC73" s="34" t="s">
        <v>183</v>
      </c>
      <c r="BD73" s="36" t="s">
        <v>183</v>
      </c>
      <c r="BE73" s="42" t="s">
        <v>183</v>
      </c>
      <c r="BF73" s="42" t="s">
        <v>183</v>
      </c>
      <c r="BG73" s="43" t="s">
        <v>183</v>
      </c>
      <c r="BH73" s="43" t="s">
        <v>183</v>
      </c>
      <c r="BI73" s="34" t="s">
        <v>183</v>
      </c>
      <c r="BJ73" s="34" t="s">
        <v>183</v>
      </c>
      <c r="BK73" s="33" t="s">
        <v>183</v>
      </c>
      <c r="BL73" s="34" t="s">
        <v>183</v>
      </c>
      <c r="BM73" s="34" t="s">
        <v>183</v>
      </c>
      <c r="BN73" s="34" t="s">
        <v>183</v>
      </c>
      <c r="BO73" s="34" t="s">
        <v>183</v>
      </c>
      <c r="BP73" s="33" t="s">
        <v>183</v>
      </c>
      <c r="BQ73" s="34" t="s">
        <v>183</v>
      </c>
      <c r="BR73" s="34" t="s">
        <v>183</v>
      </c>
      <c r="BS73" s="34" t="s">
        <v>183</v>
      </c>
      <c r="BT73" s="34" t="s">
        <v>183</v>
      </c>
      <c r="BU73" s="33" t="s">
        <v>183</v>
      </c>
      <c r="BV73" s="34" t="s">
        <v>183</v>
      </c>
      <c r="BW73" s="34" t="s">
        <v>183</v>
      </c>
      <c r="BX73" s="34" t="s">
        <v>183</v>
      </c>
      <c r="BY73" s="34" t="s">
        <v>183</v>
      </c>
      <c r="BZ73" s="33" t="s">
        <v>183</v>
      </c>
      <c r="CA73" s="34" t="s">
        <v>183</v>
      </c>
      <c r="CB73" s="34" t="s">
        <v>183</v>
      </c>
      <c r="CC73" s="34" t="s">
        <v>183</v>
      </c>
      <c r="CD73" s="34" t="s">
        <v>183</v>
      </c>
      <c r="CE73" s="36" t="s">
        <v>183</v>
      </c>
      <c r="CF73" s="42" t="s">
        <v>183</v>
      </c>
      <c r="CG73" s="42" t="s">
        <v>183</v>
      </c>
      <c r="CH73" s="43" t="s">
        <v>183</v>
      </c>
      <c r="CI73" s="43" t="s">
        <v>183</v>
      </c>
      <c r="CJ73" s="34" t="s">
        <v>183</v>
      </c>
      <c r="CK73" s="34" t="s">
        <v>183</v>
      </c>
      <c r="CL73" s="33" t="s">
        <v>183</v>
      </c>
      <c r="CM73" s="34" t="s">
        <v>183</v>
      </c>
      <c r="CN73" s="34" t="s">
        <v>183</v>
      </c>
      <c r="CO73" s="34" t="s">
        <v>183</v>
      </c>
      <c r="CP73" s="34" t="s">
        <v>183</v>
      </c>
      <c r="CQ73" s="33" t="s">
        <v>183</v>
      </c>
      <c r="CR73" s="34" t="s">
        <v>183</v>
      </c>
      <c r="CS73" s="34" t="s">
        <v>183</v>
      </c>
      <c r="CT73" s="34" t="s">
        <v>183</v>
      </c>
      <c r="CU73" s="34" t="s">
        <v>183</v>
      </c>
      <c r="CV73" s="33" t="s">
        <v>183</v>
      </c>
      <c r="CW73" s="34" t="s">
        <v>183</v>
      </c>
      <c r="CX73" s="34" t="s">
        <v>183</v>
      </c>
      <c r="CY73" s="34" t="s">
        <v>183</v>
      </c>
      <c r="CZ73" s="34" t="s">
        <v>183</v>
      </c>
      <c r="DA73" s="33" t="s">
        <v>183</v>
      </c>
      <c r="DB73" s="34" t="s">
        <v>183</v>
      </c>
      <c r="DC73" s="34" t="s">
        <v>183</v>
      </c>
      <c r="DD73" s="34" t="s">
        <v>183</v>
      </c>
      <c r="DE73" s="34" t="s">
        <v>183</v>
      </c>
      <c r="DF73" s="36" t="s">
        <v>183</v>
      </c>
      <c r="DG73" s="33" t="s">
        <v>183</v>
      </c>
      <c r="DH73" s="33" t="s">
        <v>183</v>
      </c>
      <c r="DI73" s="34" t="s">
        <v>183</v>
      </c>
      <c r="DJ73" s="34" t="s">
        <v>183</v>
      </c>
      <c r="DK73" s="34" t="s">
        <v>183</v>
      </c>
      <c r="DL73" s="34" t="s">
        <v>183</v>
      </c>
      <c r="DM73" s="33" t="s">
        <v>183</v>
      </c>
      <c r="DN73" s="34" t="s">
        <v>183</v>
      </c>
      <c r="DO73" s="34" t="s">
        <v>183</v>
      </c>
      <c r="DP73" s="34" t="s">
        <v>183</v>
      </c>
      <c r="DQ73" s="34" t="s">
        <v>183</v>
      </c>
      <c r="DR73" s="33" t="s">
        <v>183</v>
      </c>
      <c r="DS73" s="34" t="s">
        <v>183</v>
      </c>
      <c r="DT73" s="34" t="s">
        <v>183</v>
      </c>
      <c r="DU73" s="34" t="s">
        <v>183</v>
      </c>
      <c r="DV73" s="34" t="s">
        <v>183</v>
      </c>
      <c r="DW73" s="33" t="s">
        <v>183</v>
      </c>
      <c r="DX73" s="34" t="s">
        <v>183</v>
      </c>
      <c r="DY73" s="34" t="s">
        <v>183</v>
      </c>
      <c r="DZ73" s="34" t="s">
        <v>183</v>
      </c>
      <c r="EA73" s="34" t="s">
        <v>183</v>
      </c>
      <c r="EB73" s="33" t="s">
        <v>183</v>
      </c>
      <c r="EC73" s="34" t="s">
        <v>183</v>
      </c>
      <c r="ED73" s="34" t="s">
        <v>183</v>
      </c>
      <c r="EE73" s="34" t="s">
        <v>183</v>
      </c>
      <c r="EF73" s="34" t="s">
        <v>183</v>
      </c>
      <c r="EG73" s="36" t="s">
        <v>183</v>
      </c>
      <c r="EH73" s="42" t="s">
        <v>183</v>
      </c>
      <c r="EI73" s="42" t="s">
        <v>183</v>
      </c>
      <c r="EJ73" s="43" t="s">
        <v>183</v>
      </c>
      <c r="EK73" s="43" t="s">
        <v>183</v>
      </c>
      <c r="EL73" s="34" t="s">
        <v>183</v>
      </c>
      <c r="EM73" s="34" t="s">
        <v>183</v>
      </c>
      <c r="EN73" s="33" t="s">
        <v>183</v>
      </c>
      <c r="EO73" s="34" t="s">
        <v>183</v>
      </c>
      <c r="EP73" s="34" t="s">
        <v>183</v>
      </c>
      <c r="EQ73" s="34" t="s">
        <v>183</v>
      </c>
      <c r="ER73" s="34" t="s">
        <v>183</v>
      </c>
      <c r="ES73" s="33" t="s">
        <v>183</v>
      </c>
      <c r="ET73" s="34" t="s">
        <v>183</v>
      </c>
      <c r="EU73" s="34" t="s">
        <v>183</v>
      </c>
      <c r="EV73" s="34" t="s">
        <v>183</v>
      </c>
      <c r="EW73" s="34" t="s">
        <v>183</v>
      </c>
      <c r="EX73" s="33" t="s">
        <v>183</v>
      </c>
      <c r="EY73" s="34" t="s">
        <v>183</v>
      </c>
      <c r="EZ73" s="34" t="s">
        <v>183</v>
      </c>
      <c r="FA73" s="34" t="s">
        <v>183</v>
      </c>
      <c r="FB73" s="34" t="s">
        <v>183</v>
      </c>
      <c r="FC73" s="33" t="s">
        <v>183</v>
      </c>
      <c r="FD73" s="34" t="s">
        <v>183</v>
      </c>
      <c r="FE73" s="34" t="s">
        <v>183</v>
      </c>
      <c r="FF73" s="34" t="s">
        <v>183</v>
      </c>
      <c r="FG73" s="34" t="s">
        <v>183</v>
      </c>
      <c r="FH73" s="36" t="s">
        <v>183</v>
      </c>
      <c r="FI73" s="33" t="s">
        <v>183</v>
      </c>
      <c r="FJ73" s="33" t="s">
        <v>183</v>
      </c>
      <c r="FK73" s="34" t="s">
        <v>183</v>
      </c>
      <c r="FL73" s="34" t="s">
        <v>183</v>
      </c>
      <c r="FM73" s="34" t="s">
        <v>183</v>
      </c>
      <c r="FN73" s="34" t="s">
        <v>183</v>
      </c>
      <c r="FO73" s="33" t="s">
        <v>183</v>
      </c>
      <c r="FP73" s="34" t="s">
        <v>183</v>
      </c>
      <c r="FQ73" s="34" t="s">
        <v>183</v>
      </c>
      <c r="FR73" s="34" t="s">
        <v>183</v>
      </c>
      <c r="FS73" s="34" t="s">
        <v>183</v>
      </c>
      <c r="FT73" s="33" t="s">
        <v>183</v>
      </c>
      <c r="FU73" s="34" t="s">
        <v>183</v>
      </c>
      <c r="FV73" s="34" t="s">
        <v>183</v>
      </c>
      <c r="FW73" s="34" t="s">
        <v>183</v>
      </c>
      <c r="FX73" s="34" t="s">
        <v>183</v>
      </c>
      <c r="FY73" s="33" t="s">
        <v>183</v>
      </c>
      <c r="FZ73" s="34" t="s">
        <v>183</v>
      </c>
      <c r="GA73" s="34" t="s">
        <v>183</v>
      </c>
      <c r="GB73" s="34" t="s">
        <v>183</v>
      </c>
      <c r="GC73" s="34" t="s">
        <v>183</v>
      </c>
      <c r="GD73" s="33" t="s">
        <v>183</v>
      </c>
      <c r="GE73" s="34" t="s">
        <v>183</v>
      </c>
      <c r="GF73" s="34" t="s">
        <v>183</v>
      </c>
      <c r="GG73" s="34" t="s">
        <v>183</v>
      </c>
      <c r="GH73" s="34" t="s">
        <v>183</v>
      </c>
      <c r="GI73" s="36" t="s">
        <v>183</v>
      </c>
      <c r="GJ73" s="42">
        <f>C73</f>
        <v>-2235.889361</v>
      </c>
      <c r="GK73" s="42">
        <f>D73</f>
        <v>-1842.023027</v>
      </c>
      <c r="GL73" s="43">
        <v>-2143.9643940000001</v>
      </c>
      <c r="GM73" s="43">
        <v>-2235.889361</v>
      </c>
      <c r="GN73" s="34">
        <v>-1788.7945842919501</v>
      </c>
      <c r="GO73" s="34">
        <v>-1763.8297194997499</v>
      </c>
      <c r="GP73" s="33">
        <v>-1748.19297276262</v>
      </c>
      <c r="GQ73" s="34">
        <v>-1732.7325805765699</v>
      </c>
      <c r="GR73" s="34">
        <v>-1652.1965303967199</v>
      </c>
      <c r="GS73" s="34">
        <v>-1623.64437252981</v>
      </c>
      <c r="GT73" s="34">
        <v>-1593.0695947445499</v>
      </c>
      <c r="GU73" s="33">
        <v>-1561.36087456686</v>
      </c>
      <c r="GV73" s="34">
        <v>-1526.40798690161</v>
      </c>
      <c r="GW73" s="34">
        <v>-1487.50251033726</v>
      </c>
      <c r="GX73" s="34">
        <v>-1456.8761383428</v>
      </c>
      <c r="GY73" s="34">
        <v>-1425.79634463101</v>
      </c>
      <c r="GZ73" s="33">
        <v>-1394.5699780580301</v>
      </c>
      <c r="HA73" s="34">
        <v>-1369.06880006805</v>
      </c>
      <c r="HB73" s="34">
        <v>-1338.4546154079401</v>
      </c>
      <c r="HC73" s="34">
        <v>-1309.4895777504</v>
      </c>
      <c r="HD73" s="34">
        <v>-1280.84513649823</v>
      </c>
      <c r="HE73" s="33">
        <v>-1252.6736411285001</v>
      </c>
      <c r="HF73" s="34">
        <v>-1225.09703456035</v>
      </c>
      <c r="HG73" s="34">
        <v>-1198.22358414982</v>
      </c>
      <c r="HH73" s="34">
        <v>-1172.05199218554</v>
      </c>
      <c r="HI73" s="34">
        <v>-1146.3944421147601</v>
      </c>
      <c r="HJ73" s="36">
        <v>-1121.2910577718501</v>
      </c>
      <c r="HK73" s="42" t="s">
        <v>183</v>
      </c>
      <c r="HL73" s="42" t="s">
        <v>183</v>
      </c>
      <c r="HM73" s="43" t="s">
        <v>183</v>
      </c>
      <c r="HN73" s="43" t="s">
        <v>183</v>
      </c>
      <c r="HO73" s="34" t="s">
        <v>183</v>
      </c>
      <c r="HP73" s="34" t="s">
        <v>183</v>
      </c>
      <c r="HQ73" s="33" t="s">
        <v>183</v>
      </c>
      <c r="HR73" s="34" t="s">
        <v>183</v>
      </c>
      <c r="HS73" s="34" t="s">
        <v>183</v>
      </c>
      <c r="HT73" s="34" t="s">
        <v>183</v>
      </c>
      <c r="HU73" s="34" t="s">
        <v>183</v>
      </c>
      <c r="HV73" s="33" t="s">
        <v>183</v>
      </c>
      <c r="HW73" s="34" t="s">
        <v>183</v>
      </c>
      <c r="HX73" s="34" t="s">
        <v>183</v>
      </c>
      <c r="HY73" s="34" t="s">
        <v>183</v>
      </c>
      <c r="HZ73" s="34" t="s">
        <v>183</v>
      </c>
      <c r="IA73" s="33" t="s">
        <v>183</v>
      </c>
      <c r="IB73" s="34" t="s">
        <v>183</v>
      </c>
      <c r="IC73" s="34" t="s">
        <v>183</v>
      </c>
      <c r="ID73" s="34" t="s">
        <v>183</v>
      </c>
      <c r="IE73" s="34" t="s">
        <v>183</v>
      </c>
      <c r="IF73" s="33" t="s">
        <v>183</v>
      </c>
      <c r="IG73" s="34" t="s">
        <v>183</v>
      </c>
      <c r="IH73" s="34" t="s">
        <v>183</v>
      </c>
      <c r="II73" s="34" t="s">
        <v>183</v>
      </c>
      <c r="IJ73" s="34" t="s">
        <v>183</v>
      </c>
      <c r="IK73" s="36" t="s">
        <v>183</v>
      </c>
      <c r="IL73" s="42" t="s">
        <v>183</v>
      </c>
      <c r="IM73" s="42" t="s">
        <v>183</v>
      </c>
      <c r="IN73" s="43" t="s">
        <v>183</v>
      </c>
      <c r="IO73" s="43" t="s">
        <v>183</v>
      </c>
      <c r="IP73" s="34" t="s">
        <v>183</v>
      </c>
      <c r="IQ73" s="34" t="s">
        <v>183</v>
      </c>
      <c r="IR73" s="33" t="s">
        <v>183</v>
      </c>
      <c r="IS73" s="34" t="s">
        <v>183</v>
      </c>
      <c r="IT73" s="34" t="s">
        <v>183</v>
      </c>
      <c r="IU73" s="34" t="s">
        <v>183</v>
      </c>
      <c r="IV73" s="34" t="s">
        <v>183</v>
      </c>
      <c r="IW73" s="33" t="s">
        <v>183</v>
      </c>
      <c r="IX73" s="34" t="s">
        <v>183</v>
      </c>
      <c r="IY73" s="34" t="s">
        <v>183</v>
      </c>
      <c r="IZ73" s="34" t="s">
        <v>183</v>
      </c>
      <c r="JA73" s="34" t="s">
        <v>183</v>
      </c>
      <c r="JB73" s="33" t="s">
        <v>183</v>
      </c>
      <c r="JC73" s="34" t="s">
        <v>183</v>
      </c>
      <c r="JD73" s="34" t="s">
        <v>183</v>
      </c>
      <c r="JE73" s="34" t="s">
        <v>183</v>
      </c>
      <c r="JF73" s="34" t="s">
        <v>183</v>
      </c>
      <c r="JG73" s="33" t="s">
        <v>183</v>
      </c>
      <c r="JH73" s="34" t="s">
        <v>183</v>
      </c>
      <c r="JI73" s="34" t="s">
        <v>183</v>
      </c>
      <c r="JJ73" s="34" t="s">
        <v>183</v>
      </c>
      <c r="JK73" s="34" t="s">
        <v>183</v>
      </c>
      <c r="JL73" s="36" t="s">
        <v>183</v>
      </c>
    </row>
    <row r="74" spans="1:273" outlineLevel="1" x14ac:dyDescent="0.25">
      <c r="A74" s="46" t="s">
        <v>155</v>
      </c>
      <c r="B74" s="5" t="s">
        <v>13</v>
      </c>
      <c r="C74" s="42" t="s">
        <v>183</v>
      </c>
      <c r="D74" s="42" t="s">
        <v>183</v>
      </c>
      <c r="E74" s="43" t="s">
        <v>183</v>
      </c>
      <c r="F74" s="43" t="s">
        <v>183</v>
      </c>
      <c r="G74" s="34" t="s">
        <v>31</v>
      </c>
      <c r="H74" s="34" t="s">
        <v>31</v>
      </c>
      <c r="I74" s="33" t="s">
        <v>31</v>
      </c>
      <c r="J74" s="34" t="s">
        <v>31</v>
      </c>
      <c r="K74" s="34" t="s">
        <v>31</v>
      </c>
      <c r="L74" s="34" t="s">
        <v>31</v>
      </c>
      <c r="M74" s="34" t="s">
        <v>31</v>
      </c>
      <c r="N74" s="33" t="s">
        <v>31</v>
      </c>
      <c r="O74" s="34" t="s">
        <v>31</v>
      </c>
      <c r="P74" s="34" t="s">
        <v>31</v>
      </c>
      <c r="Q74" s="34" t="s">
        <v>31</v>
      </c>
      <c r="R74" s="34" t="s">
        <v>31</v>
      </c>
      <c r="S74" s="33" t="s">
        <v>31</v>
      </c>
      <c r="T74" s="34" t="s">
        <v>31</v>
      </c>
      <c r="U74" s="34" t="s">
        <v>31</v>
      </c>
      <c r="V74" s="34" t="s">
        <v>31</v>
      </c>
      <c r="W74" s="34" t="s">
        <v>31</v>
      </c>
      <c r="X74" s="33" t="s">
        <v>31</v>
      </c>
      <c r="Y74" s="34" t="s">
        <v>31</v>
      </c>
      <c r="Z74" s="34" t="s">
        <v>31</v>
      </c>
      <c r="AA74" s="34" t="s">
        <v>31</v>
      </c>
      <c r="AB74" s="34" t="s">
        <v>31</v>
      </c>
      <c r="AC74" s="36" t="s">
        <v>31</v>
      </c>
      <c r="AD74" s="42" t="s">
        <v>31</v>
      </c>
      <c r="AE74" s="42" t="s">
        <v>31</v>
      </c>
      <c r="AF74" s="43" t="s">
        <v>31</v>
      </c>
      <c r="AG74" s="43" t="s">
        <v>31</v>
      </c>
      <c r="AH74" s="34" t="s">
        <v>31</v>
      </c>
      <c r="AI74" s="34" t="s">
        <v>31</v>
      </c>
      <c r="AJ74" s="33" t="s">
        <v>31</v>
      </c>
      <c r="AK74" s="34" t="s">
        <v>31</v>
      </c>
      <c r="AL74" s="34" t="s">
        <v>31</v>
      </c>
      <c r="AM74" s="34" t="s">
        <v>31</v>
      </c>
      <c r="AN74" s="34" t="s">
        <v>31</v>
      </c>
      <c r="AO74" s="33" t="s">
        <v>31</v>
      </c>
      <c r="AP74" s="34" t="s">
        <v>31</v>
      </c>
      <c r="AQ74" s="34" t="s">
        <v>31</v>
      </c>
      <c r="AR74" s="34" t="s">
        <v>31</v>
      </c>
      <c r="AS74" s="34" t="s">
        <v>31</v>
      </c>
      <c r="AT74" s="33" t="s">
        <v>31</v>
      </c>
      <c r="AU74" s="34" t="s">
        <v>31</v>
      </c>
      <c r="AV74" s="34" t="s">
        <v>31</v>
      </c>
      <c r="AW74" s="34" t="s">
        <v>31</v>
      </c>
      <c r="AX74" s="34" t="s">
        <v>31</v>
      </c>
      <c r="AY74" s="33" t="s">
        <v>31</v>
      </c>
      <c r="AZ74" s="34" t="s">
        <v>31</v>
      </c>
      <c r="BA74" s="34" t="s">
        <v>31</v>
      </c>
      <c r="BB74" s="34" t="s">
        <v>31</v>
      </c>
      <c r="BC74" s="34" t="s">
        <v>31</v>
      </c>
      <c r="BD74" s="36" t="s">
        <v>31</v>
      </c>
      <c r="BE74" s="42" t="s">
        <v>31</v>
      </c>
      <c r="BF74" s="42" t="s">
        <v>31</v>
      </c>
      <c r="BG74" s="43" t="s">
        <v>31</v>
      </c>
      <c r="BH74" s="43" t="s">
        <v>31</v>
      </c>
      <c r="BI74" s="34" t="s">
        <v>31</v>
      </c>
      <c r="BJ74" s="34" t="s">
        <v>31</v>
      </c>
      <c r="BK74" s="33" t="s">
        <v>31</v>
      </c>
      <c r="BL74" s="34" t="s">
        <v>31</v>
      </c>
      <c r="BM74" s="34" t="s">
        <v>31</v>
      </c>
      <c r="BN74" s="34" t="s">
        <v>31</v>
      </c>
      <c r="BO74" s="34" t="s">
        <v>31</v>
      </c>
      <c r="BP74" s="33" t="s">
        <v>31</v>
      </c>
      <c r="BQ74" s="34" t="s">
        <v>31</v>
      </c>
      <c r="BR74" s="34" t="s">
        <v>31</v>
      </c>
      <c r="BS74" s="34" t="s">
        <v>31</v>
      </c>
      <c r="BT74" s="34" t="s">
        <v>31</v>
      </c>
      <c r="BU74" s="33" t="s">
        <v>31</v>
      </c>
      <c r="BV74" s="34" t="s">
        <v>31</v>
      </c>
      <c r="BW74" s="34" t="s">
        <v>31</v>
      </c>
      <c r="BX74" s="34" t="s">
        <v>31</v>
      </c>
      <c r="BY74" s="34" t="s">
        <v>31</v>
      </c>
      <c r="BZ74" s="33" t="s">
        <v>31</v>
      </c>
      <c r="CA74" s="34" t="s">
        <v>31</v>
      </c>
      <c r="CB74" s="34" t="s">
        <v>31</v>
      </c>
      <c r="CC74" s="34" t="s">
        <v>31</v>
      </c>
      <c r="CD74" s="34" t="s">
        <v>31</v>
      </c>
      <c r="CE74" s="36" t="s">
        <v>31</v>
      </c>
      <c r="CF74" s="42" t="s">
        <v>31</v>
      </c>
      <c r="CG74" s="42" t="s">
        <v>31</v>
      </c>
      <c r="CH74" s="43" t="s">
        <v>31</v>
      </c>
      <c r="CI74" s="43" t="s">
        <v>31</v>
      </c>
      <c r="CJ74" s="34" t="s">
        <v>31</v>
      </c>
      <c r="CK74" s="34" t="s">
        <v>31</v>
      </c>
      <c r="CL74" s="33" t="s">
        <v>31</v>
      </c>
      <c r="CM74" s="34" t="s">
        <v>31</v>
      </c>
      <c r="CN74" s="34" t="s">
        <v>31</v>
      </c>
      <c r="CO74" s="34" t="s">
        <v>31</v>
      </c>
      <c r="CP74" s="34" t="s">
        <v>31</v>
      </c>
      <c r="CQ74" s="33" t="s">
        <v>31</v>
      </c>
      <c r="CR74" s="34" t="s">
        <v>31</v>
      </c>
      <c r="CS74" s="34" t="s">
        <v>31</v>
      </c>
      <c r="CT74" s="34" t="s">
        <v>31</v>
      </c>
      <c r="CU74" s="34" t="s">
        <v>31</v>
      </c>
      <c r="CV74" s="33" t="s">
        <v>31</v>
      </c>
      <c r="CW74" s="34" t="s">
        <v>31</v>
      </c>
      <c r="CX74" s="34" t="s">
        <v>31</v>
      </c>
      <c r="CY74" s="34" t="s">
        <v>31</v>
      </c>
      <c r="CZ74" s="34" t="s">
        <v>31</v>
      </c>
      <c r="DA74" s="33" t="s">
        <v>31</v>
      </c>
      <c r="DB74" s="34" t="s">
        <v>31</v>
      </c>
      <c r="DC74" s="34" t="s">
        <v>31</v>
      </c>
      <c r="DD74" s="34" t="s">
        <v>31</v>
      </c>
      <c r="DE74" s="34" t="s">
        <v>31</v>
      </c>
      <c r="DF74" s="36" t="s">
        <v>31</v>
      </c>
      <c r="DG74" s="33" t="s">
        <v>31</v>
      </c>
      <c r="DH74" s="33" t="s">
        <v>31</v>
      </c>
      <c r="DI74" s="34" t="s">
        <v>31</v>
      </c>
      <c r="DJ74" s="34" t="s">
        <v>31</v>
      </c>
      <c r="DK74" s="34" t="s">
        <v>31</v>
      </c>
      <c r="DL74" s="34" t="s">
        <v>31</v>
      </c>
      <c r="DM74" s="33" t="s">
        <v>31</v>
      </c>
      <c r="DN74" s="34" t="s">
        <v>31</v>
      </c>
      <c r="DO74" s="34" t="s">
        <v>31</v>
      </c>
      <c r="DP74" s="34" t="s">
        <v>31</v>
      </c>
      <c r="DQ74" s="34" t="s">
        <v>31</v>
      </c>
      <c r="DR74" s="33" t="s">
        <v>31</v>
      </c>
      <c r="DS74" s="34" t="s">
        <v>31</v>
      </c>
      <c r="DT74" s="34" t="s">
        <v>31</v>
      </c>
      <c r="DU74" s="34" t="s">
        <v>31</v>
      </c>
      <c r="DV74" s="34" t="s">
        <v>31</v>
      </c>
      <c r="DW74" s="33" t="s">
        <v>31</v>
      </c>
      <c r="DX74" s="34" t="s">
        <v>31</v>
      </c>
      <c r="DY74" s="34" t="s">
        <v>31</v>
      </c>
      <c r="DZ74" s="34" t="s">
        <v>31</v>
      </c>
      <c r="EA74" s="34" t="s">
        <v>31</v>
      </c>
      <c r="EB74" s="33" t="s">
        <v>31</v>
      </c>
      <c r="EC74" s="34" t="s">
        <v>31</v>
      </c>
      <c r="ED74" s="34" t="s">
        <v>31</v>
      </c>
      <c r="EE74" s="34" t="s">
        <v>31</v>
      </c>
      <c r="EF74" s="34" t="s">
        <v>31</v>
      </c>
      <c r="EG74" s="36" t="s">
        <v>31</v>
      </c>
      <c r="EH74" s="42" t="s">
        <v>31</v>
      </c>
      <c r="EI74" s="42" t="s">
        <v>31</v>
      </c>
      <c r="EJ74" s="43" t="s">
        <v>31</v>
      </c>
      <c r="EK74" s="43" t="s">
        <v>31</v>
      </c>
      <c r="EL74" s="34" t="s">
        <v>31</v>
      </c>
      <c r="EM74" s="34" t="s">
        <v>31</v>
      </c>
      <c r="EN74" s="33" t="s">
        <v>31</v>
      </c>
      <c r="EO74" s="34" t="s">
        <v>31</v>
      </c>
      <c r="EP74" s="34" t="s">
        <v>31</v>
      </c>
      <c r="EQ74" s="34" t="s">
        <v>31</v>
      </c>
      <c r="ER74" s="34" t="s">
        <v>31</v>
      </c>
      <c r="ES74" s="33" t="s">
        <v>31</v>
      </c>
      <c r="ET74" s="34" t="s">
        <v>31</v>
      </c>
      <c r="EU74" s="34" t="s">
        <v>31</v>
      </c>
      <c r="EV74" s="34" t="s">
        <v>31</v>
      </c>
      <c r="EW74" s="34" t="s">
        <v>31</v>
      </c>
      <c r="EX74" s="33" t="s">
        <v>31</v>
      </c>
      <c r="EY74" s="34" t="s">
        <v>31</v>
      </c>
      <c r="EZ74" s="34" t="s">
        <v>31</v>
      </c>
      <c r="FA74" s="34" t="s">
        <v>31</v>
      </c>
      <c r="FB74" s="34" t="s">
        <v>31</v>
      </c>
      <c r="FC74" s="33" t="s">
        <v>31</v>
      </c>
      <c r="FD74" s="34" t="s">
        <v>31</v>
      </c>
      <c r="FE74" s="34" t="s">
        <v>31</v>
      </c>
      <c r="FF74" s="34" t="s">
        <v>31</v>
      </c>
      <c r="FG74" s="34" t="s">
        <v>31</v>
      </c>
      <c r="FH74" s="36" t="s">
        <v>31</v>
      </c>
      <c r="FI74" s="33" t="s">
        <v>31</v>
      </c>
      <c r="FJ74" s="33" t="s">
        <v>31</v>
      </c>
      <c r="FK74" s="34" t="s">
        <v>31</v>
      </c>
      <c r="FL74" s="34" t="s">
        <v>31</v>
      </c>
      <c r="FM74" s="34" t="s">
        <v>31</v>
      </c>
      <c r="FN74" s="34" t="s">
        <v>31</v>
      </c>
      <c r="FO74" s="33" t="s">
        <v>31</v>
      </c>
      <c r="FP74" s="34" t="s">
        <v>31</v>
      </c>
      <c r="FQ74" s="34" t="s">
        <v>31</v>
      </c>
      <c r="FR74" s="34" t="s">
        <v>31</v>
      </c>
      <c r="FS74" s="34" t="s">
        <v>31</v>
      </c>
      <c r="FT74" s="33" t="s">
        <v>31</v>
      </c>
      <c r="FU74" s="34" t="s">
        <v>31</v>
      </c>
      <c r="FV74" s="34" t="s">
        <v>31</v>
      </c>
      <c r="FW74" s="34" t="s">
        <v>31</v>
      </c>
      <c r="FX74" s="34" t="s">
        <v>31</v>
      </c>
      <c r="FY74" s="33" t="s">
        <v>31</v>
      </c>
      <c r="FZ74" s="34" t="s">
        <v>31</v>
      </c>
      <c r="GA74" s="34" t="s">
        <v>31</v>
      </c>
      <c r="GB74" s="34" t="s">
        <v>31</v>
      </c>
      <c r="GC74" s="34" t="s">
        <v>31</v>
      </c>
      <c r="GD74" s="33" t="s">
        <v>31</v>
      </c>
      <c r="GE74" s="34" t="s">
        <v>31</v>
      </c>
      <c r="GF74" s="34" t="s">
        <v>31</v>
      </c>
      <c r="GG74" s="34" t="s">
        <v>31</v>
      </c>
      <c r="GH74" s="34" t="s">
        <v>31</v>
      </c>
      <c r="GI74" s="36" t="s">
        <v>31</v>
      </c>
      <c r="GJ74" s="42" t="s">
        <v>31</v>
      </c>
      <c r="GK74" s="42" t="s">
        <v>31</v>
      </c>
      <c r="GL74" s="43" t="s">
        <v>31</v>
      </c>
      <c r="GM74" s="43" t="s">
        <v>31</v>
      </c>
      <c r="GN74" s="34" t="s">
        <v>31</v>
      </c>
      <c r="GO74" s="34" t="s">
        <v>31</v>
      </c>
      <c r="GP74" s="33" t="s">
        <v>31</v>
      </c>
      <c r="GQ74" s="34" t="s">
        <v>31</v>
      </c>
      <c r="GR74" s="34" t="s">
        <v>31</v>
      </c>
      <c r="GS74" s="34" t="s">
        <v>31</v>
      </c>
      <c r="GT74" s="34" t="s">
        <v>31</v>
      </c>
      <c r="GU74" s="33" t="s">
        <v>31</v>
      </c>
      <c r="GV74" s="34" t="s">
        <v>31</v>
      </c>
      <c r="GW74" s="34" t="s">
        <v>31</v>
      </c>
      <c r="GX74" s="34" t="s">
        <v>31</v>
      </c>
      <c r="GY74" s="34" t="s">
        <v>31</v>
      </c>
      <c r="GZ74" s="33" t="s">
        <v>31</v>
      </c>
      <c r="HA74" s="34" t="s">
        <v>31</v>
      </c>
      <c r="HB74" s="34" t="s">
        <v>31</v>
      </c>
      <c r="HC74" s="34" t="s">
        <v>31</v>
      </c>
      <c r="HD74" s="34" t="s">
        <v>31</v>
      </c>
      <c r="HE74" s="33" t="s">
        <v>31</v>
      </c>
      <c r="HF74" s="34" t="s">
        <v>31</v>
      </c>
      <c r="HG74" s="34" t="s">
        <v>31</v>
      </c>
      <c r="HH74" s="34" t="s">
        <v>31</v>
      </c>
      <c r="HI74" s="34" t="s">
        <v>31</v>
      </c>
      <c r="HJ74" s="36" t="s">
        <v>31</v>
      </c>
      <c r="HK74" s="42" t="s">
        <v>31</v>
      </c>
      <c r="HL74" s="42" t="s">
        <v>31</v>
      </c>
      <c r="HM74" s="43" t="s">
        <v>31</v>
      </c>
      <c r="HN74" s="43" t="s">
        <v>31</v>
      </c>
      <c r="HO74" s="34" t="s">
        <v>31</v>
      </c>
      <c r="HP74" s="34" t="s">
        <v>31</v>
      </c>
      <c r="HQ74" s="33" t="s">
        <v>31</v>
      </c>
      <c r="HR74" s="34" t="s">
        <v>31</v>
      </c>
      <c r="HS74" s="34" t="s">
        <v>31</v>
      </c>
      <c r="HT74" s="34" t="s">
        <v>31</v>
      </c>
      <c r="HU74" s="34" t="s">
        <v>31</v>
      </c>
      <c r="HV74" s="33" t="s">
        <v>31</v>
      </c>
      <c r="HW74" s="34" t="s">
        <v>31</v>
      </c>
      <c r="HX74" s="34" t="s">
        <v>31</v>
      </c>
      <c r="HY74" s="34" t="s">
        <v>31</v>
      </c>
      <c r="HZ74" s="34" t="s">
        <v>31</v>
      </c>
      <c r="IA74" s="33" t="s">
        <v>31</v>
      </c>
      <c r="IB74" s="34" t="s">
        <v>31</v>
      </c>
      <c r="IC74" s="34" t="s">
        <v>31</v>
      </c>
      <c r="ID74" s="34" t="s">
        <v>31</v>
      </c>
      <c r="IE74" s="34" t="s">
        <v>31</v>
      </c>
      <c r="IF74" s="33" t="s">
        <v>31</v>
      </c>
      <c r="IG74" s="34" t="s">
        <v>31</v>
      </c>
      <c r="IH74" s="34" t="s">
        <v>31</v>
      </c>
      <c r="II74" s="34" t="s">
        <v>31</v>
      </c>
      <c r="IJ74" s="34" t="s">
        <v>31</v>
      </c>
      <c r="IK74" s="36" t="s">
        <v>31</v>
      </c>
      <c r="IL74" s="42" t="s">
        <v>31</v>
      </c>
      <c r="IM74" s="42" t="s">
        <v>31</v>
      </c>
      <c r="IN74" s="43" t="s">
        <v>31</v>
      </c>
      <c r="IO74" s="43" t="s">
        <v>31</v>
      </c>
      <c r="IP74" s="34" t="s">
        <v>31</v>
      </c>
      <c r="IQ74" s="34" t="s">
        <v>31</v>
      </c>
      <c r="IR74" s="33" t="s">
        <v>31</v>
      </c>
      <c r="IS74" s="34" t="s">
        <v>31</v>
      </c>
      <c r="IT74" s="34" t="s">
        <v>31</v>
      </c>
      <c r="IU74" s="34" t="s">
        <v>31</v>
      </c>
      <c r="IV74" s="34" t="s">
        <v>31</v>
      </c>
      <c r="IW74" s="33" t="s">
        <v>31</v>
      </c>
      <c r="IX74" s="34" t="s">
        <v>31</v>
      </c>
      <c r="IY74" s="34" t="s">
        <v>31</v>
      </c>
      <c r="IZ74" s="34" t="s">
        <v>31</v>
      </c>
      <c r="JA74" s="34" t="s">
        <v>31</v>
      </c>
      <c r="JB74" s="33" t="s">
        <v>31</v>
      </c>
      <c r="JC74" s="34" t="s">
        <v>31</v>
      </c>
      <c r="JD74" s="34" t="s">
        <v>31</v>
      </c>
      <c r="JE74" s="34" t="s">
        <v>31</v>
      </c>
      <c r="JF74" s="34" t="s">
        <v>31</v>
      </c>
      <c r="JG74" s="33" t="s">
        <v>31</v>
      </c>
      <c r="JH74" s="34" t="s">
        <v>31</v>
      </c>
      <c r="JI74" s="34" t="s">
        <v>31</v>
      </c>
      <c r="JJ74" s="34" t="s">
        <v>31</v>
      </c>
      <c r="JK74" s="34" t="s">
        <v>31</v>
      </c>
      <c r="JL74" s="36" t="s">
        <v>31</v>
      </c>
    </row>
    <row r="75" spans="1:273" outlineLevel="1" x14ac:dyDescent="0.25">
      <c r="A75" s="46" t="s">
        <v>7</v>
      </c>
      <c r="B75" s="5" t="s">
        <v>13</v>
      </c>
      <c r="C75" s="42">
        <v>0.286055</v>
      </c>
      <c r="D75" s="42">
        <v>0.17950063999999999</v>
      </c>
      <c r="E75" s="43">
        <v>0.173125</v>
      </c>
      <c r="F75" s="43">
        <v>0.286055</v>
      </c>
      <c r="G75" s="34">
        <f t="shared" ref="G75:H75" si="226">G78</f>
        <v>0.28605456000000001</v>
      </c>
      <c r="H75" s="34">
        <f t="shared" si="226"/>
        <v>0.28605456000000001</v>
      </c>
      <c r="I75" s="33">
        <v>0.28605456000000001</v>
      </c>
      <c r="J75" s="34">
        <f>J78</f>
        <v>0.28605456000000001</v>
      </c>
      <c r="K75" s="34">
        <f t="shared" ref="K75:M75" si="227">K78</f>
        <v>0.28605456000000001</v>
      </c>
      <c r="L75" s="34">
        <f t="shared" si="227"/>
        <v>0.28605456000000001</v>
      </c>
      <c r="M75" s="34">
        <f t="shared" si="227"/>
        <v>0.28605456000000001</v>
      </c>
      <c r="N75" s="33">
        <v>0.28605456000000001</v>
      </c>
      <c r="O75" s="34">
        <f>O78</f>
        <v>0.28605456000000001</v>
      </c>
      <c r="P75" s="34">
        <f t="shared" ref="P75:R75" si="228">P78</f>
        <v>0.28605456000000001</v>
      </c>
      <c r="Q75" s="34">
        <f t="shared" si="228"/>
        <v>0.28605456000000001</v>
      </c>
      <c r="R75" s="34">
        <f t="shared" si="228"/>
        <v>0.28605456000000001</v>
      </c>
      <c r="S75" s="33">
        <v>0.28605456000000001</v>
      </c>
      <c r="T75" s="34">
        <f>T78</f>
        <v>0.28605456000000001</v>
      </c>
      <c r="U75" s="34">
        <f t="shared" ref="U75:W75" si="229">U78</f>
        <v>0.28605456000000001</v>
      </c>
      <c r="V75" s="34">
        <f t="shared" si="229"/>
        <v>0.28605456000000001</v>
      </c>
      <c r="W75" s="34">
        <f t="shared" si="229"/>
        <v>0.28605456000000001</v>
      </c>
      <c r="X75" s="33">
        <v>0.28605456000000001</v>
      </c>
      <c r="Y75" s="34">
        <f>Y78</f>
        <v>0.28605456000000001</v>
      </c>
      <c r="Z75" s="34">
        <f t="shared" ref="Z75:AB75" si="230">Z78</f>
        <v>0.28605456000000001</v>
      </c>
      <c r="AA75" s="34">
        <f t="shared" si="230"/>
        <v>0.28605456000000001</v>
      </c>
      <c r="AB75" s="34">
        <f t="shared" si="230"/>
        <v>0.28605456000000001</v>
      </c>
      <c r="AC75" s="36">
        <v>0.28605456000000001</v>
      </c>
      <c r="AD75" s="42">
        <v>0.175430797</v>
      </c>
      <c r="AE75" s="42">
        <v>0.1724530098</v>
      </c>
      <c r="AF75" s="43">
        <v>0.1858282513</v>
      </c>
      <c r="AG75" s="43">
        <v>0.175430797</v>
      </c>
      <c r="AH75" s="34">
        <f t="shared" ref="AH75:AI75" si="231">AH78+AH77+AH79</f>
        <v>0.17525748266585167</v>
      </c>
      <c r="AI75" s="34">
        <f t="shared" si="231"/>
        <v>0.17300975022370785</v>
      </c>
      <c r="AJ75" s="33">
        <f>AJ77+AJ78+AJ79</f>
        <v>0.19472591230006503</v>
      </c>
      <c r="AK75" s="34">
        <f>AK77+AK78+AK79</f>
        <v>0.19235465256855416</v>
      </c>
      <c r="AL75" s="34">
        <f t="shared" ref="AL75:AN75" si="232">AL77+AL78+AL79</f>
        <v>0.18990420547463246</v>
      </c>
      <c r="AM75" s="34">
        <f t="shared" si="232"/>
        <v>0.1874148174339185</v>
      </c>
      <c r="AN75" s="34">
        <f t="shared" si="232"/>
        <v>0.1849274474285541</v>
      </c>
      <c r="AO75" s="33">
        <f>AO77+AO78+AO79</f>
        <v>0.18243299563586129</v>
      </c>
      <c r="AP75" s="34">
        <f>AP77+AP78+AP79</f>
        <v>0.17997277513088195</v>
      </c>
      <c r="AQ75" s="34">
        <f t="shared" ref="AQ75:AS75" si="233">AQ77+AQ78+AQ79</f>
        <v>0.17757088546736</v>
      </c>
      <c r="AR75" s="34">
        <f t="shared" si="233"/>
        <v>0.17520530946384924</v>
      </c>
      <c r="AS75" s="34">
        <f t="shared" si="233"/>
        <v>0.17290138988339732</v>
      </c>
      <c r="AT75" s="33">
        <f>AT77+AT78+AT79</f>
        <v>0.17069029198709218</v>
      </c>
      <c r="AU75" s="34">
        <f>AU77+AU78+AU79</f>
        <v>0.16872436660175427</v>
      </c>
      <c r="AV75" s="34">
        <f t="shared" ref="AV75:AX75" si="234">AV77+AV78+AV79</f>
        <v>0.16718836932190079</v>
      </c>
      <c r="AW75" s="34">
        <f t="shared" si="234"/>
        <v>0.16576476381501903</v>
      </c>
      <c r="AX75" s="34">
        <f t="shared" si="234"/>
        <v>0.16444392105256689</v>
      </c>
      <c r="AY75" s="33">
        <f>AY77+AY78+AY79</f>
        <v>0.16321774761263663</v>
      </c>
      <c r="AZ75" s="34">
        <f>AZ77+AZ78+AZ79</f>
        <v>0.16207937433666747</v>
      </c>
      <c r="BA75" s="34">
        <f t="shared" ref="BA75:BC75" si="235">BA77+BA78+BA79</f>
        <v>0.16102292281247227</v>
      </c>
      <c r="BB75" s="34">
        <f t="shared" si="235"/>
        <v>0.16004332674519572</v>
      </c>
      <c r="BC75" s="34">
        <f t="shared" si="235"/>
        <v>0.15913619294711995</v>
      </c>
      <c r="BD75" s="36">
        <f>BD77+BD78+BD79</f>
        <v>0.15829769150961609</v>
      </c>
      <c r="BE75" s="42">
        <v>20.505771554999999</v>
      </c>
      <c r="BF75" s="42">
        <v>20.408142825999999</v>
      </c>
      <c r="BG75" s="43">
        <v>21.810003452</v>
      </c>
      <c r="BH75" s="43">
        <v>20.505771554999999</v>
      </c>
      <c r="BI75" s="34">
        <f t="shared" ref="BI75:BJ75" si="236">BI76+BI77+BI79</f>
        <v>20.906235742596667</v>
      </c>
      <c r="BJ75" s="34">
        <f t="shared" si="236"/>
        <v>19.733138341862691</v>
      </c>
      <c r="BK75" s="33">
        <f>BK76+BK77+BK79</f>
        <v>19.113676788486984</v>
      </c>
      <c r="BL75" s="34">
        <f>BL76+BL77+BL79</f>
        <v>18.029325720738839</v>
      </c>
      <c r="BM75" s="34">
        <f t="shared" ref="BM75:BO75" si="237">BM76+BM77+BM79</f>
        <v>17.015238751157458</v>
      </c>
      <c r="BN75" s="34">
        <f t="shared" si="237"/>
        <v>16.061967570254858</v>
      </c>
      <c r="BO75" s="34">
        <f t="shared" si="237"/>
        <v>15.160632523115972</v>
      </c>
      <c r="BP75" s="33">
        <f>BP76+BP77+BP79</f>
        <v>14.30795105817997</v>
      </c>
      <c r="BQ75" s="34">
        <f>BQ76+BQ77+BQ79</f>
        <v>13.49879942985158</v>
      </c>
      <c r="BR75" s="34">
        <f t="shared" ref="BR75:BT75" si="238">BR76+BR77+BR79</f>
        <v>12.771913539575772</v>
      </c>
      <c r="BS75" s="34">
        <f t="shared" si="238"/>
        <v>12.118755056263142</v>
      </c>
      <c r="BT75" s="34">
        <f t="shared" si="238"/>
        <v>11.531087638764701</v>
      </c>
      <c r="BU75" s="33">
        <f>BU76+BU77+BU79</f>
        <v>11.001995294685669</v>
      </c>
      <c r="BV75" s="34">
        <f>BV76+BV77+BV79</f>
        <v>10.528742060851272</v>
      </c>
      <c r="BW75" s="34">
        <f t="shared" ref="BW75:BY75" si="239">BW76+BW77+BW79</f>
        <v>10.108832066322648</v>
      </c>
      <c r="BX75" s="34">
        <f t="shared" si="239"/>
        <v>9.729737784363806</v>
      </c>
      <c r="BY75" s="34">
        <f t="shared" si="239"/>
        <v>9.3868313072578182</v>
      </c>
      <c r="BZ75" s="33">
        <f>BZ76+BZ77+BZ79</f>
        <v>9.0760729661008259</v>
      </c>
      <c r="CA75" s="34">
        <f>CA76+CA77+CA79</f>
        <v>8.7949274496607952</v>
      </c>
      <c r="CB75" s="34">
        <f t="shared" ref="CB75:CD75" si="240">CB76+CB77+CB79</f>
        <v>8.5392932806676072</v>
      </c>
      <c r="CC75" s="34">
        <f t="shared" si="240"/>
        <v>8.3064432780739459</v>
      </c>
      <c r="CD75" s="34">
        <f t="shared" si="240"/>
        <v>8.0939741166770744</v>
      </c>
      <c r="CE75" s="36">
        <f>CE76+CE77+CE79</f>
        <v>7.8997634597579314</v>
      </c>
      <c r="CF75" s="42" t="s">
        <v>182</v>
      </c>
      <c r="CG75" s="42" t="s">
        <v>182</v>
      </c>
      <c r="CH75" s="43" t="s">
        <v>182</v>
      </c>
      <c r="CI75" s="43" t="s">
        <v>182</v>
      </c>
      <c r="CJ75" s="34" t="s">
        <v>182</v>
      </c>
      <c r="CK75" s="34" t="s">
        <v>182</v>
      </c>
      <c r="CL75" s="33" t="s">
        <v>182</v>
      </c>
      <c r="CM75" s="34" t="s">
        <v>182</v>
      </c>
      <c r="CN75" s="34" t="s">
        <v>182</v>
      </c>
      <c r="CO75" s="34" t="s">
        <v>182</v>
      </c>
      <c r="CP75" s="34" t="s">
        <v>182</v>
      </c>
      <c r="CQ75" s="33" t="s">
        <v>182</v>
      </c>
      <c r="CR75" s="34" t="s">
        <v>182</v>
      </c>
      <c r="CS75" s="34" t="s">
        <v>182</v>
      </c>
      <c r="CT75" s="34" t="s">
        <v>182</v>
      </c>
      <c r="CU75" s="34" t="s">
        <v>182</v>
      </c>
      <c r="CV75" s="33" t="s">
        <v>182</v>
      </c>
      <c r="CW75" s="34" t="s">
        <v>182</v>
      </c>
      <c r="CX75" s="34" t="s">
        <v>182</v>
      </c>
      <c r="CY75" s="34" t="s">
        <v>182</v>
      </c>
      <c r="CZ75" s="34" t="s">
        <v>182</v>
      </c>
      <c r="DA75" s="33" t="s">
        <v>182</v>
      </c>
      <c r="DB75" s="34" t="s">
        <v>182</v>
      </c>
      <c r="DC75" s="34" t="s">
        <v>182</v>
      </c>
      <c r="DD75" s="34" t="s">
        <v>182</v>
      </c>
      <c r="DE75" s="34" t="s">
        <v>182</v>
      </c>
      <c r="DF75" s="36" t="s">
        <v>182</v>
      </c>
      <c r="DG75" s="33" t="s">
        <v>182</v>
      </c>
      <c r="DH75" s="33" t="s">
        <v>182</v>
      </c>
      <c r="DI75" s="34" t="s">
        <v>182</v>
      </c>
      <c r="DJ75" s="34" t="s">
        <v>182</v>
      </c>
      <c r="DK75" s="34" t="s">
        <v>182</v>
      </c>
      <c r="DL75" s="34" t="s">
        <v>182</v>
      </c>
      <c r="DM75" s="33" t="s">
        <v>182</v>
      </c>
      <c r="DN75" s="34" t="s">
        <v>182</v>
      </c>
      <c r="DO75" s="34" t="s">
        <v>182</v>
      </c>
      <c r="DP75" s="34" t="s">
        <v>182</v>
      </c>
      <c r="DQ75" s="34" t="s">
        <v>182</v>
      </c>
      <c r="DR75" s="33" t="s">
        <v>182</v>
      </c>
      <c r="DS75" s="34" t="s">
        <v>182</v>
      </c>
      <c r="DT75" s="34" t="s">
        <v>182</v>
      </c>
      <c r="DU75" s="34" t="s">
        <v>182</v>
      </c>
      <c r="DV75" s="34" t="s">
        <v>182</v>
      </c>
      <c r="DW75" s="33" t="s">
        <v>182</v>
      </c>
      <c r="DX75" s="34" t="s">
        <v>182</v>
      </c>
      <c r="DY75" s="34" t="s">
        <v>182</v>
      </c>
      <c r="DZ75" s="34" t="s">
        <v>182</v>
      </c>
      <c r="EA75" s="34" t="s">
        <v>182</v>
      </c>
      <c r="EB75" s="33" t="s">
        <v>182</v>
      </c>
      <c r="EC75" s="34" t="s">
        <v>182</v>
      </c>
      <c r="ED75" s="34" t="s">
        <v>182</v>
      </c>
      <c r="EE75" s="34" t="s">
        <v>182</v>
      </c>
      <c r="EF75" s="34" t="s">
        <v>182</v>
      </c>
      <c r="EG75" s="36" t="s">
        <v>182</v>
      </c>
      <c r="EH75" s="42" t="s">
        <v>182</v>
      </c>
      <c r="EI75" s="42" t="s">
        <v>182</v>
      </c>
      <c r="EJ75" s="43" t="s">
        <v>182</v>
      </c>
      <c r="EK75" s="43" t="s">
        <v>182</v>
      </c>
      <c r="EL75" s="34" t="s">
        <v>182</v>
      </c>
      <c r="EM75" s="34" t="s">
        <v>182</v>
      </c>
      <c r="EN75" s="33" t="s">
        <v>182</v>
      </c>
      <c r="EO75" s="34" t="s">
        <v>182</v>
      </c>
      <c r="EP75" s="34" t="s">
        <v>182</v>
      </c>
      <c r="EQ75" s="34" t="s">
        <v>182</v>
      </c>
      <c r="ER75" s="34" t="s">
        <v>182</v>
      </c>
      <c r="ES75" s="33" t="s">
        <v>182</v>
      </c>
      <c r="ET75" s="34" t="s">
        <v>182</v>
      </c>
      <c r="EU75" s="34" t="s">
        <v>182</v>
      </c>
      <c r="EV75" s="34" t="s">
        <v>182</v>
      </c>
      <c r="EW75" s="34" t="s">
        <v>182</v>
      </c>
      <c r="EX75" s="33" t="s">
        <v>182</v>
      </c>
      <c r="EY75" s="34" t="s">
        <v>182</v>
      </c>
      <c r="EZ75" s="34" t="s">
        <v>182</v>
      </c>
      <c r="FA75" s="34" t="s">
        <v>182</v>
      </c>
      <c r="FB75" s="34" t="s">
        <v>182</v>
      </c>
      <c r="FC75" s="33" t="s">
        <v>182</v>
      </c>
      <c r="FD75" s="34" t="s">
        <v>182</v>
      </c>
      <c r="FE75" s="34" t="s">
        <v>182</v>
      </c>
      <c r="FF75" s="34" t="s">
        <v>182</v>
      </c>
      <c r="FG75" s="34" t="s">
        <v>182</v>
      </c>
      <c r="FH75" s="36" t="s">
        <v>182</v>
      </c>
      <c r="FI75" s="33" t="s">
        <v>182</v>
      </c>
      <c r="FJ75" s="33" t="s">
        <v>182</v>
      </c>
      <c r="FK75" s="34" t="s">
        <v>182</v>
      </c>
      <c r="FL75" s="34" t="s">
        <v>182</v>
      </c>
      <c r="FM75" s="34" t="s">
        <v>182</v>
      </c>
      <c r="FN75" s="34" t="s">
        <v>182</v>
      </c>
      <c r="FO75" s="33" t="s">
        <v>182</v>
      </c>
      <c r="FP75" s="34" t="s">
        <v>182</v>
      </c>
      <c r="FQ75" s="34" t="s">
        <v>182</v>
      </c>
      <c r="FR75" s="34" t="s">
        <v>182</v>
      </c>
      <c r="FS75" s="34" t="s">
        <v>182</v>
      </c>
      <c r="FT75" s="33" t="s">
        <v>182</v>
      </c>
      <c r="FU75" s="34" t="s">
        <v>182</v>
      </c>
      <c r="FV75" s="34" t="s">
        <v>182</v>
      </c>
      <c r="FW75" s="34" t="s">
        <v>182</v>
      </c>
      <c r="FX75" s="34" t="s">
        <v>182</v>
      </c>
      <c r="FY75" s="33" t="s">
        <v>182</v>
      </c>
      <c r="FZ75" s="34" t="s">
        <v>182</v>
      </c>
      <c r="GA75" s="34" t="s">
        <v>182</v>
      </c>
      <c r="GB75" s="34" t="s">
        <v>182</v>
      </c>
      <c r="GC75" s="34" t="s">
        <v>182</v>
      </c>
      <c r="GD75" s="33" t="s">
        <v>182</v>
      </c>
      <c r="GE75" s="34" t="s">
        <v>182</v>
      </c>
      <c r="GF75" s="34" t="s">
        <v>182</v>
      </c>
      <c r="GG75" s="34" t="s">
        <v>182</v>
      </c>
      <c r="GH75" s="34" t="s">
        <v>182</v>
      </c>
      <c r="GI75" s="36" t="s">
        <v>182</v>
      </c>
      <c r="GJ75" s="42">
        <f>GJ76+GJ77+GJ78+GJ79</f>
        <v>565.20872138100003</v>
      </c>
      <c r="GK75" s="42">
        <v>561.77406821039995</v>
      </c>
      <c r="GL75" s="43">
        <v>600.80003018740001</v>
      </c>
      <c r="GM75" s="43">
        <v>565.20872138100003</v>
      </c>
      <c r="GN75" s="34">
        <f>GN76+GN77+GN78+GN79</f>
        <v>575.16867795934047</v>
      </c>
      <c r="GO75" s="34">
        <f t="shared" ref="GO75" si="241">GO76+GO77+GO78+GO79</f>
        <v>545.17141867323232</v>
      </c>
      <c r="GP75" s="33">
        <f t="shared" ref="GP75:HJ75" si="242">GP76+GP77+GP78+GP79</f>
        <v>536.15629613759404</v>
      </c>
      <c r="GQ75" s="34">
        <f t="shared" si="242"/>
        <v>508.34088404390008</v>
      </c>
      <c r="GR75" s="34">
        <f t="shared" si="242"/>
        <v>482.2584765703769</v>
      </c>
      <c r="GS75" s="34">
        <f t="shared" si="242"/>
        <v>457.68485941167921</v>
      </c>
      <c r="GT75" s="34">
        <f t="shared" si="242"/>
        <v>434.41024697160844</v>
      </c>
      <c r="GU75" s="33">
        <f t="shared" si="242"/>
        <v>412.349863713986</v>
      </c>
      <c r="GV75" s="34">
        <f t="shared" si="242"/>
        <v>391.38792729529234</v>
      </c>
      <c r="GW75" s="34">
        <f t="shared" si="242"/>
        <v>372.5000169186676</v>
      </c>
      <c r="GX75" s="34">
        <f t="shared" si="242"/>
        <v>355.46611318680561</v>
      </c>
      <c r="GY75" s="34">
        <f t="shared" si="242"/>
        <v>340.08785971436993</v>
      </c>
      <c r="GZ75" s="33">
        <f t="shared" si="242"/>
        <v>326.2016439392952</v>
      </c>
      <c r="HA75" s="34">
        <f t="shared" si="242"/>
        <v>313.78446732860453</v>
      </c>
      <c r="HB75" s="34">
        <f t="shared" si="242"/>
        <v>302.82899027599262</v>
      </c>
      <c r="HC75" s="34">
        <f t="shared" si="242"/>
        <v>292.92739878597081</v>
      </c>
      <c r="HD75" s="34">
        <f t="shared" si="242"/>
        <v>283.96112571511037</v>
      </c>
      <c r="HE75" s="33">
        <f t="shared" si="242"/>
        <v>275.82676750108635</v>
      </c>
      <c r="HF75" s="34">
        <f t="shared" si="242"/>
        <v>268.45889435384674</v>
      </c>
      <c r="HG75" s="34">
        <f t="shared" si="242"/>
        <v>261.75321757480691</v>
      </c>
      <c r="HH75" s="34">
        <f t="shared" si="242"/>
        <v>255.64004788191696</v>
      </c>
      <c r="HI75" s="34">
        <f t="shared" si="242"/>
        <v>250.05799297516859</v>
      </c>
      <c r="HJ75" s="36">
        <f t="shared" si="242"/>
        <v>244.9528531238139</v>
      </c>
      <c r="HK75" s="42" t="s">
        <v>31</v>
      </c>
      <c r="HL75" s="42" t="s">
        <v>31</v>
      </c>
      <c r="HM75" s="43" t="s">
        <v>31</v>
      </c>
      <c r="HN75" s="43" t="s">
        <v>31</v>
      </c>
      <c r="HO75" s="34" t="s">
        <v>31</v>
      </c>
      <c r="HP75" s="34" t="s">
        <v>31</v>
      </c>
      <c r="HQ75" s="33" t="s">
        <v>31</v>
      </c>
      <c r="HR75" s="34" t="s">
        <v>31</v>
      </c>
      <c r="HS75" s="34" t="s">
        <v>31</v>
      </c>
      <c r="HT75" s="34" t="s">
        <v>31</v>
      </c>
      <c r="HU75" s="34" t="s">
        <v>31</v>
      </c>
      <c r="HV75" s="33" t="s">
        <v>31</v>
      </c>
      <c r="HW75" s="34" t="s">
        <v>31</v>
      </c>
      <c r="HX75" s="34" t="s">
        <v>31</v>
      </c>
      <c r="HY75" s="34" t="s">
        <v>31</v>
      </c>
      <c r="HZ75" s="34" t="s">
        <v>31</v>
      </c>
      <c r="IA75" s="33" t="s">
        <v>31</v>
      </c>
      <c r="IB75" s="34" t="s">
        <v>31</v>
      </c>
      <c r="IC75" s="34" t="s">
        <v>31</v>
      </c>
      <c r="ID75" s="34" t="s">
        <v>31</v>
      </c>
      <c r="IE75" s="34" t="s">
        <v>31</v>
      </c>
      <c r="IF75" s="33" t="s">
        <v>31</v>
      </c>
      <c r="IG75" s="34" t="s">
        <v>31</v>
      </c>
      <c r="IH75" s="34" t="s">
        <v>31</v>
      </c>
      <c r="II75" s="34" t="s">
        <v>31</v>
      </c>
      <c r="IJ75" s="34" t="s">
        <v>31</v>
      </c>
      <c r="IK75" s="36" t="s">
        <v>31</v>
      </c>
      <c r="IL75" s="42">
        <f>GJ75</f>
        <v>565.20872138100003</v>
      </c>
      <c r="IM75" s="42">
        <f t="shared" ref="IM75:JL79" si="243">GK75</f>
        <v>561.77406821039995</v>
      </c>
      <c r="IN75" s="43">
        <f t="shared" si="243"/>
        <v>600.80003018740001</v>
      </c>
      <c r="IO75" s="43">
        <f t="shared" si="243"/>
        <v>565.20872138100003</v>
      </c>
      <c r="IP75" s="34">
        <f t="shared" si="243"/>
        <v>575.16867795934047</v>
      </c>
      <c r="IQ75" s="34">
        <f t="shared" si="243"/>
        <v>545.17141867323232</v>
      </c>
      <c r="IR75" s="33">
        <f t="shared" si="243"/>
        <v>536.15629613759404</v>
      </c>
      <c r="IS75" s="34">
        <f t="shared" si="243"/>
        <v>508.34088404390008</v>
      </c>
      <c r="IT75" s="34">
        <f t="shared" si="243"/>
        <v>482.2584765703769</v>
      </c>
      <c r="IU75" s="34">
        <f t="shared" si="243"/>
        <v>457.68485941167921</v>
      </c>
      <c r="IV75" s="34">
        <f t="shared" si="243"/>
        <v>434.41024697160844</v>
      </c>
      <c r="IW75" s="33">
        <f t="shared" si="243"/>
        <v>412.349863713986</v>
      </c>
      <c r="IX75" s="34">
        <f t="shared" si="243"/>
        <v>391.38792729529234</v>
      </c>
      <c r="IY75" s="34">
        <f t="shared" si="243"/>
        <v>372.5000169186676</v>
      </c>
      <c r="IZ75" s="34">
        <f t="shared" si="243"/>
        <v>355.46611318680561</v>
      </c>
      <c r="JA75" s="34">
        <f t="shared" si="243"/>
        <v>340.08785971436993</v>
      </c>
      <c r="JB75" s="33">
        <f t="shared" si="243"/>
        <v>326.2016439392952</v>
      </c>
      <c r="JC75" s="34">
        <f t="shared" si="243"/>
        <v>313.78446732860453</v>
      </c>
      <c r="JD75" s="34">
        <f t="shared" si="243"/>
        <v>302.82899027599262</v>
      </c>
      <c r="JE75" s="34">
        <f t="shared" si="243"/>
        <v>292.92739878597081</v>
      </c>
      <c r="JF75" s="34">
        <f t="shared" si="243"/>
        <v>283.96112571511037</v>
      </c>
      <c r="JG75" s="33">
        <f t="shared" si="243"/>
        <v>275.82676750108635</v>
      </c>
      <c r="JH75" s="34">
        <f t="shared" si="243"/>
        <v>268.45889435384674</v>
      </c>
      <c r="JI75" s="34">
        <f t="shared" si="243"/>
        <v>261.75321757480691</v>
      </c>
      <c r="JJ75" s="34">
        <f t="shared" si="243"/>
        <v>255.64004788191696</v>
      </c>
      <c r="JK75" s="34">
        <f t="shared" si="243"/>
        <v>250.05799297516859</v>
      </c>
      <c r="JL75" s="36">
        <f t="shared" si="243"/>
        <v>244.9528531238139</v>
      </c>
      <c r="JM75" s="56"/>
    </row>
    <row r="76" spans="1:273" outlineLevel="1" x14ac:dyDescent="0.25">
      <c r="A76" s="46" t="s">
        <v>156</v>
      </c>
      <c r="B76" s="5" t="s">
        <v>13</v>
      </c>
      <c r="C76" s="42" t="s">
        <v>183</v>
      </c>
      <c r="D76" s="42" t="s">
        <v>183</v>
      </c>
      <c r="E76" s="43" t="s">
        <v>183</v>
      </c>
      <c r="F76" s="43" t="s">
        <v>183</v>
      </c>
      <c r="G76" s="34" t="s">
        <v>183</v>
      </c>
      <c r="H76" s="34" t="s">
        <v>183</v>
      </c>
      <c r="I76" s="33" t="s">
        <v>183</v>
      </c>
      <c r="J76" s="34" t="s">
        <v>183</v>
      </c>
      <c r="K76" s="34" t="s">
        <v>183</v>
      </c>
      <c r="L76" s="34" t="s">
        <v>183</v>
      </c>
      <c r="M76" s="34" t="s">
        <v>183</v>
      </c>
      <c r="N76" s="33" t="s">
        <v>183</v>
      </c>
      <c r="O76" s="34" t="s">
        <v>183</v>
      </c>
      <c r="P76" s="34" t="s">
        <v>183</v>
      </c>
      <c r="Q76" s="34" t="s">
        <v>183</v>
      </c>
      <c r="R76" s="34" t="s">
        <v>183</v>
      </c>
      <c r="S76" s="33" t="s">
        <v>183</v>
      </c>
      <c r="T76" s="34" t="s">
        <v>183</v>
      </c>
      <c r="U76" s="34" t="s">
        <v>183</v>
      </c>
      <c r="V76" s="34" t="s">
        <v>183</v>
      </c>
      <c r="W76" s="34" t="s">
        <v>183</v>
      </c>
      <c r="X76" s="33" t="s">
        <v>183</v>
      </c>
      <c r="Y76" s="34" t="s">
        <v>183</v>
      </c>
      <c r="Z76" s="34" t="s">
        <v>183</v>
      </c>
      <c r="AA76" s="34" t="s">
        <v>183</v>
      </c>
      <c r="AB76" s="34" t="s">
        <v>183</v>
      </c>
      <c r="AC76" s="36" t="s">
        <v>183</v>
      </c>
      <c r="AD76" s="42" t="s">
        <v>183</v>
      </c>
      <c r="AE76" s="42" t="s">
        <v>183</v>
      </c>
      <c r="AF76" s="43" t="s">
        <v>183</v>
      </c>
      <c r="AG76" s="43" t="s">
        <v>183</v>
      </c>
      <c r="AH76" s="34" t="s">
        <v>183</v>
      </c>
      <c r="AI76" s="34" t="s">
        <v>183</v>
      </c>
      <c r="AJ76" s="33" t="s">
        <v>183</v>
      </c>
      <c r="AK76" s="34" t="s">
        <v>183</v>
      </c>
      <c r="AL76" s="34" t="s">
        <v>183</v>
      </c>
      <c r="AM76" s="34" t="s">
        <v>183</v>
      </c>
      <c r="AN76" s="34" t="s">
        <v>183</v>
      </c>
      <c r="AO76" s="33" t="s">
        <v>183</v>
      </c>
      <c r="AP76" s="34" t="s">
        <v>183</v>
      </c>
      <c r="AQ76" s="34" t="s">
        <v>183</v>
      </c>
      <c r="AR76" s="34" t="s">
        <v>183</v>
      </c>
      <c r="AS76" s="34" t="s">
        <v>183</v>
      </c>
      <c r="AT76" s="33" t="s">
        <v>183</v>
      </c>
      <c r="AU76" s="34" t="s">
        <v>183</v>
      </c>
      <c r="AV76" s="34" t="s">
        <v>183</v>
      </c>
      <c r="AW76" s="34" t="s">
        <v>183</v>
      </c>
      <c r="AX76" s="34" t="s">
        <v>183</v>
      </c>
      <c r="AY76" s="33" t="s">
        <v>183</v>
      </c>
      <c r="AZ76" s="34" t="s">
        <v>183</v>
      </c>
      <c r="BA76" s="34" t="s">
        <v>183</v>
      </c>
      <c r="BB76" s="34" t="s">
        <v>183</v>
      </c>
      <c r="BC76" s="34" t="s">
        <v>183</v>
      </c>
      <c r="BD76" s="36" t="s">
        <v>183</v>
      </c>
      <c r="BE76" s="42">
        <v>16.135199038</v>
      </c>
      <c r="BF76" s="42">
        <v>15.299610516</v>
      </c>
      <c r="BG76" s="43">
        <v>16.419457773000001</v>
      </c>
      <c r="BH76" s="43">
        <v>16.135199038</v>
      </c>
      <c r="BI76" s="34">
        <v>15.309747173999204</v>
      </c>
      <c r="BJ76" s="34">
        <v>14.194614308707306</v>
      </c>
      <c r="BK76" s="33">
        <v>13.235796862996811</v>
      </c>
      <c r="BL76" s="34">
        <v>12.212831251137054</v>
      </c>
      <c r="BM76" s="34">
        <v>11.262672236094765</v>
      </c>
      <c r="BN76" s="34">
        <v>10.376000766733899</v>
      </c>
      <c r="BO76" s="34">
        <v>9.5447933317438753</v>
      </c>
      <c r="BP76" s="33">
        <v>8.7621282552776236</v>
      </c>
      <c r="BQ76" s="34">
        <v>8.0220224802012616</v>
      </c>
      <c r="BR76" s="34">
        <v>7.3648137352623584</v>
      </c>
      <c r="BS76" s="34">
        <v>6.7802856923074044</v>
      </c>
      <c r="BT76" s="34">
        <v>6.2596216568572158</v>
      </c>
      <c r="BU76" s="33">
        <v>5.7951966645727682</v>
      </c>
      <c r="BV76" s="34">
        <v>5.3804021734334251</v>
      </c>
      <c r="BW76" s="34">
        <v>5.0094980707977355</v>
      </c>
      <c r="BX76" s="34">
        <v>4.6774875862961052</v>
      </c>
      <c r="BY76" s="34">
        <v>4.3800114278582951</v>
      </c>
      <c r="BZ76" s="33">
        <v>4.113258063504964</v>
      </c>
      <c r="CA76" s="34">
        <v>3.8738875761224962</v>
      </c>
      <c r="CB76" s="34">
        <v>3.6589669391726654</v>
      </c>
      <c r="CC76" s="34">
        <v>3.4659149122029289</v>
      </c>
      <c r="CD76" s="34">
        <v>3.2924550477989518</v>
      </c>
      <c r="CE76" s="36">
        <v>3.1365755459756839</v>
      </c>
      <c r="CF76" s="42" t="s">
        <v>183</v>
      </c>
      <c r="CG76" s="42" t="s">
        <v>183</v>
      </c>
      <c r="CH76" s="43" t="s">
        <v>183</v>
      </c>
      <c r="CI76" s="43" t="s">
        <v>183</v>
      </c>
      <c r="CJ76" s="34" t="s">
        <v>183</v>
      </c>
      <c r="CK76" s="34" t="s">
        <v>183</v>
      </c>
      <c r="CL76" s="33" t="s">
        <v>183</v>
      </c>
      <c r="CM76" s="34" t="s">
        <v>183</v>
      </c>
      <c r="CN76" s="34" t="s">
        <v>183</v>
      </c>
      <c r="CO76" s="34" t="s">
        <v>183</v>
      </c>
      <c r="CP76" s="34" t="s">
        <v>183</v>
      </c>
      <c r="CQ76" s="33" t="s">
        <v>183</v>
      </c>
      <c r="CR76" s="34" t="s">
        <v>183</v>
      </c>
      <c r="CS76" s="34" t="s">
        <v>183</v>
      </c>
      <c r="CT76" s="34" t="s">
        <v>183</v>
      </c>
      <c r="CU76" s="34" t="s">
        <v>183</v>
      </c>
      <c r="CV76" s="33" t="s">
        <v>183</v>
      </c>
      <c r="CW76" s="34" t="s">
        <v>183</v>
      </c>
      <c r="CX76" s="34" t="s">
        <v>183</v>
      </c>
      <c r="CY76" s="34" t="s">
        <v>183</v>
      </c>
      <c r="CZ76" s="34" t="s">
        <v>183</v>
      </c>
      <c r="DA76" s="33" t="s">
        <v>183</v>
      </c>
      <c r="DB76" s="34" t="s">
        <v>183</v>
      </c>
      <c r="DC76" s="34" t="s">
        <v>183</v>
      </c>
      <c r="DD76" s="34" t="s">
        <v>183</v>
      </c>
      <c r="DE76" s="34" t="s">
        <v>183</v>
      </c>
      <c r="DF76" s="36" t="s">
        <v>183</v>
      </c>
      <c r="DG76" s="33" t="s">
        <v>183</v>
      </c>
      <c r="DH76" s="33" t="s">
        <v>183</v>
      </c>
      <c r="DI76" s="34" t="s">
        <v>183</v>
      </c>
      <c r="DJ76" s="34" t="s">
        <v>183</v>
      </c>
      <c r="DK76" s="34" t="s">
        <v>183</v>
      </c>
      <c r="DL76" s="34" t="s">
        <v>183</v>
      </c>
      <c r="DM76" s="33" t="s">
        <v>183</v>
      </c>
      <c r="DN76" s="34" t="s">
        <v>183</v>
      </c>
      <c r="DO76" s="34" t="s">
        <v>183</v>
      </c>
      <c r="DP76" s="34" t="s">
        <v>183</v>
      </c>
      <c r="DQ76" s="34" t="s">
        <v>183</v>
      </c>
      <c r="DR76" s="33" t="s">
        <v>183</v>
      </c>
      <c r="DS76" s="34" t="s">
        <v>183</v>
      </c>
      <c r="DT76" s="34" t="s">
        <v>183</v>
      </c>
      <c r="DU76" s="34" t="s">
        <v>183</v>
      </c>
      <c r="DV76" s="34" t="s">
        <v>183</v>
      </c>
      <c r="DW76" s="33" t="s">
        <v>183</v>
      </c>
      <c r="DX76" s="34" t="s">
        <v>183</v>
      </c>
      <c r="DY76" s="34" t="s">
        <v>183</v>
      </c>
      <c r="DZ76" s="34" t="s">
        <v>183</v>
      </c>
      <c r="EA76" s="34" t="s">
        <v>183</v>
      </c>
      <c r="EB76" s="33" t="s">
        <v>183</v>
      </c>
      <c r="EC76" s="34" t="s">
        <v>183</v>
      </c>
      <c r="ED76" s="34" t="s">
        <v>183</v>
      </c>
      <c r="EE76" s="34" t="s">
        <v>183</v>
      </c>
      <c r="EF76" s="34" t="s">
        <v>183</v>
      </c>
      <c r="EG76" s="36" t="s">
        <v>183</v>
      </c>
      <c r="EH76" s="42" t="s">
        <v>183</v>
      </c>
      <c r="EI76" s="42" t="s">
        <v>183</v>
      </c>
      <c r="EJ76" s="43" t="s">
        <v>183</v>
      </c>
      <c r="EK76" s="43" t="s">
        <v>183</v>
      </c>
      <c r="EL76" s="34" t="s">
        <v>183</v>
      </c>
      <c r="EM76" s="34" t="s">
        <v>183</v>
      </c>
      <c r="EN76" s="33" t="s">
        <v>183</v>
      </c>
      <c r="EO76" s="34" t="s">
        <v>183</v>
      </c>
      <c r="EP76" s="34" t="s">
        <v>183</v>
      </c>
      <c r="EQ76" s="34" t="s">
        <v>183</v>
      </c>
      <c r="ER76" s="34" t="s">
        <v>183</v>
      </c>
      <c r="ES76" s="33" t="s">
        <v>183</v>
      </c>
      <c r="ET76" s="34" t="s">
        <v>183</v>
      </c>
      <c r="EU76" s="34" t="s">
        <v>183</v>
      </c>
      <c r="EV76" s="34" t="s">
        <v>183</v>
      </c>
      <c r="EW76" s="34" t="s">
        <v>183</v>
      </c>
      <c r="EX76" s="33" t="s">
        <v>183</v>
      </c>
      <c r="EY76" s="34" t="s">
        <v>183</v>
      </c>
      <c r="EZ76" s="34" t="s">
        <v>183</v>
      </c>
      <c r="FA76" s="34" t="s">
        <v>183</v>
      </c>
      <c r="FB76" s="34" t="s">
        <v>183</v>
      </c>
      <c r="FC76" s="33" t="s">
        <v>183</v>
      </c>
      <c r="FD76" s="34" t="s">
        <v>183</v>
      </c>
      <c r="FE76" s="34" t="s">
        <v>183</v>
      </c>
      <c r="FF76" s="34" t="s">
        <v>183</v>
      </c>
      <c r="FG76" s="34" t="s">
        <v>183</v>
      </c>
      <c r="FH76" s="36" t="s">
        <v>183</v>
      </c>
      <c r="FI76" s="33" t="s">
        <v>183</v>
      </c>
      <c r="FJ76" s="33" t="s">
        <v>183</v>
      </c>
      <c r="FK76" s="34" t="s">
        <v>183</v>
      </c>
      <c r="FL76" s="34" t="s">
        <v>183</v>
      </c>
      <c r="FM76" s="34" t="s">
        <v>183</v>
      </c>
      <c r="FN76" s="34" t="s">
        <v>183</v>
      </c>
      <c r="FO76" s="33" t="s">
        <v>183</v>
      </c>
      <c r="FP76" s="34" t="s">
        <v>183</v>
      </c>
      <c r="FQ76" s="34" t="s">
        <v>183</v>
      </c>
      <c r="FR76" s="34" t="s">
        <v>183</v>
      </c>
      <c r="FS76" s="34" t="s">
        <v>183</v>
      </c>
      <c r="FT76" s="33" t="s">
        <v>183</v>
      </c>
      <c r="FU76" s="34" t="s">
        <v>183</v>
      </c>
      <c r="FV76" s="34" t="s">
        <v>183</v>
      </c>
      <c r="FW76" s="34" t="s">
        <v>183</v>
      </c>
      <c r="FX76" s="34" t="s">
        <v>183</v>
      </c>
      <c r="FY76" s="33" t="s">
        <v>183</v>
      </c>
      <c r="FZ76" s="34" t="s">
        <v>183</v>
      </c>
      <c r="GA76" s="34" t="s">
        <v>183</v>
      </c>
      <c r="GB76" s="34" t="s">
        <v>183</v>
      </c>
      <c r="GC76" s="34" t="s">
        <v>183</v>
      </c>
      <c r="GD76" s="33" t="s">
        <v>183</v>
      </c>
      <c r="GE76" s="34" t="s">
        <v>183</v>
      </c>
      <c r="GF76" s="34" t="s">
        <v>183</v>
      </c>
      <c r="GG76" s="34" t="s">
        <v>183</v>
      </c>
      <c r="GH76" s="34" t="s">
        <v>183</v>
      </c>
      <c r="GI76" s="36" t="s">
        <v>183</v>
      </c>
      <c r="GJ76" s="42">
        <f>BE76*25</f>
        <v>403.37997595000002</v>
      </c>
      <c r="GK76" s="42">
        <v>382.4902629</v>
      </c>
      <c r="GL76" s="43">
        <v>410.48644432499998</v>
      </c>
      <c r="GM76" s="43">
        <v>403.37997595000002</v>
      </c>
      <c r="GN76" s="34">
        <f t="shared" ref="GN76:GO76" si="244">BI76*25</f>
        <v>382.74367934998008</v>
      </c>
      <c r="GO76" s="34">
        <f t="shared" si="244"/>
        <v>354.86535771768268</v>
      </c>
      <c r="GP76" s="33">
        <f t="shared" ref="GP76" si="245">BK76*25</f>
        <v>330.89492157492026</v>
      </c>
      <c r="GQ76" s="34">
        <f t="shared" ref="GQ76" si="246">BL76*25</f>
        <v>305.32078127842635</v>
      </c>
      <c r="GR76" s="34">
        <f t="shared" ref="GR76" si="247">BM76*25</f>
        <v>281.56680590236914</v>
      </c>
      <c r="GS76" s="34">
        <f t="shared" ref="GS76" si="248">BN76*25</f>
        <v>259.40001916834746</v>
      </c>
      <c r="GT76" s="34">
        <f t="shared" ref="GT76" si="249">BO76*25</f>
        <v>238.61983329359688</v>
      </c>
      <c r="GU76" s="33">
        <f t="shared" ref="GU76" si="250">BP76*25</f>
        <v>219.05320638194058</v>
      </c>
      <c r="GV76" s="34">
        <f t="shared" ref="GV76" si="251">BQ76*25</f>
        <v>200.55056200503154</v>
      </c>
      <c r="GW76" s="34">
        <f t="shared" ref="GW76" si="252">BR76*25</f>
        <v>184.12034338155897</v>
      </c>
      <c r="GX76" s="34">
        <f t="shared" ref="GX76" si="253">BS76*25</f>
        <v>169.50714230768511</v>
      </c>
      <c r="GY76" s="34">
        <f t="shared" ref="GY76" si="254">BT76*25</f>
        <v>156.49054142143041</v>
      </c>
      <c r="GZ76" s="45">
        <f t="shared" ref="GZ76" si="255">BU76*25</f>
        <v>144.8799166143192</v>
      </c>
      <c r="HA76" s="34">
        <f t="shared" ref="HA76" si="256">BV76*25</f>
        <v>134.51005433583563</v>
      </c>
      <c r="HB76" s="34">
        <f t="shared" ref="HB76" si="257">BW76*25</f>
        <v>125.23745176994339</v>
      </c>
      <c r="HC76" s="34">
        <f t="shared" ref="HC76" si="258">BX76*25</f>
        <v>116.93718965740263</v>
      </c>
      <c r="HD76" s="34">
        <f t="shared" ref="HD76" si="259">BY76*25</f>
        <v>109.50028569645738</v>
      </c>
      <c r="HE76" s="33">
        <f t="shared" ref="HE76" si="260">BZ76*25</f>
        <v>102.8314515876241</v>
      </c>
      <c r="HF76" s="34">
        <f t="shared" ref="HF76" si="261">CA76*25</f>
        <v>96.847189403062401</v>
      </c>
      <c r="HG76" s="34">
        <f t="shared" ref="HG76" si="262">CB76*25</f>
        <v>91.474173479316633</v>
      </c>
      <c r="HH76" s="34">
        <f t="shared" ref="HH76" si="263">CC76*25</f>
        <v>86.64787280507322</v>
      </c>
      <c r="HI76" s="34">
        <f t="shared" ref="HI76:HJ76" si="264">CD76*25</f>
        <v>82.311376194973789</v>
      </c>
      <c r="HJ76" s="36">
        <f t="shared" si="264"/>
        <v>78.414388649392095</v>
      </c>
      <c r="HK76" s="42" t="s">
        <v>31</v>
      </c>
      <c r="HL76" s="42" t="s">
        <v>31</v>
      </c>
      <c r="HM76" s="43" t="s">
        <v>31</v>
      </c>
      <c r="HN76" s="43" t="s">
        <v>31</v>
      </c>
      <c r="HO76" s="34" t="s">
        <v>31</v>
      </c>
      <c r="HP76" s="34" t="s">
        <v>31</v>
      </c>
      <c r="HQ76" s="33" t="s">
        <v>31</v>
      </c>
      <c r="HR76" s="34" t="s">
        <v>31</v>
      </c>
      <c r="HS76" s="34" t="s">
        <v>31</v>
      </c>
      <c r="HT76" s="34" t="s">
        <v>31</v>
      </c>
      <c r="HU76" s="34" t="s">
        <v>31</v>
      </c>
      <c r="HV76" s="33" t="s">
        <v>31</v>
      </c>
      <c r="HW76" s="34" t="s">
        <v>31</v>
      </c>
      <c r="HX76" s="34" t="s">
        <v>31</v>
      </c>
      <c r="HY76" s="34" t="s">
        <v>31</v>
      </c>
      <c r="HZ76" s="34" t="s">
        <v>31</v>
      </c>
      <c r="IA76" s="33" t="s">
        <v>31</v>
      </c>
      <c r="IB76" s="34" t="s">
        <v>31</v>
      </c>
      <c r="IC76" s="34" t="s">
        <v>31</v>
      </c>
      <c r="ID76" s="34" t="s">
        <v>31</v>
      </c>
      <c r="IE76" s="34" t="s">
        <v>31</v>
      </c>
      <c r="IF76" s="33" t="s">
        <v>31</v>
      </c>
      <c r="IG76" s="34" t="s">
        <v>31</v>
      </c>
      <c r="IH76" s="34" t="s">
        <v>31</v>
      </c>
      <c r="II76" s="34" t="s">
        <v>31</v>
      </c>
      <c r="IJ76" s="34" t="s">
        <v>31</v>
      </c>
      <c r="IK76" s="36" t="s">
        <v>31</v>
      </c>
      <c r="IL76" s="42">
        <f t="shared" ref="IL76:IL80" si="265">GJ76</f>
        <v>403.37997595000002</v>
      </c>
      <c r="IM76" s="42">
        <f t="shared" si="243"/>
        <v>382.4902629</v>
      </c>
      <c r="IN76" s="43">
        <f t="shared" si="243"/>
        <v>410.48644432499998</v>
      </c>
      <c r="IO76" s="43">
        <f t="shared" si="243"/>
        <v>403.37997595000002</v>
      </c>
      <c r="IP76" s="34">
        <f t="shared" si="243"/>
        <v>382.74367934998008</v>
      </c>
      <c r="IQ76" s="34">
        <f t="shared" si="243"/>
        <v>354.86535771768268</v>
      </c>
      <c r="IR76" s="33">
        <f t="shared" si="243"/>
        <v>330.89492157492026</v>
      </c>
      <c r="IS76" s="34">
        <f t="shared" si="243"/>
        <v>305.32078127842635</v>
      </c>
      <c r="IT76" s="34">
        <f t="shared" si="243"/>
        <v>281.56680590236914</v>
      </c>
      <c r="IU76" s="34">
        <f t="shared" si="243"/>
        <v>259.40001916834746</v>
      </c>
      <c r="IV76" s="34">
        <f t="shared" si="243"/>
        <v>238.61983329359688</v>
      </c>
      <c r="IW76" s="33">
        <f t="shared" si="243"/>
        <v>219.05320638194058</v>
      </c>
      <c r="IX76" s="34">
        <f t="shared" si="243"/>
        <v>200.55056200503154</v>
      </c>
      <c r="IY76" s="34">
        <f t="shared" si="243"/>
        <v>184.12034338155897</v>
      </c>
      <c r="IZ76" s="34">
        <f t="shared" si="243"/>
        <v>169.50714230768511</v>
      </c>
      <c r="JA76" s="34">
        <f t="shared" si="243"/>
        <v>156.49054142143041</v>
      </c>
      <c r="JB76" s="33">
        <f t="shared" si="243"/>
        <v>144.8799166143192</v>
      </c>
      <c r="JC76" s="34">
        <f t="shared" si="243"/>
        <v>134.51005433583563</v>
      </c>
      <c r="JD76" s="34">
        <f t="shared" si="243"/>
        <v>125.23745176994339</v>
      </c>
      <c r="JE76" s="34">
        <f t="shared" si="243"/>
        <v>116.93718965740263</v>
      </c>
      <c r="JF76" s="34">
        <f t="shared" si="243"/>
        <v>109.50028569645738</v>
      </c>
      <c r="JG76" s="33">
        <f t="shared" si="243"/>
        <v>102.8314515876241</v>
      </c>
      <c r="JH76" s="34">
        <f t="shared" si="243"/>
        <v>96.847189403062401</v>
      </c>
      <c r="JI76" s="34">
        <f t="shared" si="243"/>
        <v>91.474173479316633</v>
      </c>
      <c r="JJ76" s="34">
        <f t="shared" si="243"/>
        <v>86.64787280507322</v>
      </c>
      <c r="JK76" s="34">
        <f t="shared" si="243"/>
        <v>82.311376194973789</v>
      </c>
      <c r="JL76" s="36">
        <f t="shared" si="243"/>
        <v>78.414388649392095</v>
      </c>
    </row>
    <row r="77" spans="1:273" outlineLevel="1" x14ac:dyDescent="0.25">
      <c r="A77" s="46" t="s">
        <v>157</v>
      </c>
      <c r="B77" s="5" t="s">
        <v>13</v>
      </c>
      <c r="C77" s="42" t="s">
        <v>183</v>
      </c>
      <c r="D77" s="42" t="s">
        <v>183</v>
      </c>
      <c r="E77" s="43" t="s">
        <v>183</v>
      </c>
      <c r="F77" s="43" t="s">
        <v>183</v>
      </c>
      <c r="G77" s="34" t="s">
        <v>183</v>
      </c>
      <c r="H77" s="34" t="s">
        <v>183</v>
      </c>
      <c r="I77" s="33" t="s">
        <v>183</v>
      </c>
      <c r="J77" s="34" t="s">
        <v>183</v>
      </c>
      <c r="K77" s="34" t="s">
        <v>183</v>
      </c>
      <c r="L77" s="34" t="s">
        <v>183</v>
      </c>
      <c r="M77" s="34" t="s">
        <v>183</v>
      </c>
      <c r="N77" s="33" t="s">
        <v>183</v>
      </c>
      <c r="O77" s="34" t="s">
        <v>183</v>
      </c>
      <c r="P77" s="34" t="s">
        <v>183</v>
      </c>
      <c r="Q77" s="34" t="s">
        <v>183</v>
      </c>
      <c r="R77" s="34" t="s">
        <v>183</v>
      </c>
      <c r="S77" s="33" t="s">
        <v>183</v>
      </c>
      <c r="T77" s="34" t="s">
        <v>183</v>
      </c>
      <c r="U77" s="34" t="s">
        <v>183</v>
      </c>
      <c r="V77" s="34" t="s">
        <v>183</v>
      </c>
      <c r="W77" s="34" t="s">
        <v>183</v>
      </c>
      <c r="X77" s="33" t="s">
        <v>183</v>
      </c>
      <c r="Y77" s="34" t="s">
        <v>183</v>
      </c>
      <c r="Z77" s="34" t="s">
        <v>183</v>
      </c>
      <c r="AA77" s="34" t="s">
        <v>183</v>
      </c>
      <c r="AB77" s="34" t="s">
        <v>183</v>
      </c>
      <c r="AC77" s="36" t="s">
        <v>183</v>
      </c>
      <c r="AD77" s="42">
        <v>6.8150923000000002E-2</v>
      </c>
      <c r="AE77" s="42">
        <v>6.1993680000000002E-2</v>
      </c>
      <c r="AF77" s="43">
        <v>7.805376E-2</v>
      </c>
      <c r="AG77" s="43">
        <v>6.8150923000000002E-2</v>
      </c>
      <c r="AH77" s="34">
        <v>6.5480971937493776E-2</v>
      </c>
      <c r="AI77" s="34">
        <v>6.5005960478311961E-2</v>
      </c>
      <c r="AJ77" s="33">
        <v>8.8517615062291596E-2</v>
      </c>
      <c r="AK77" s="34">
        <v>8.8009290217395425E-2</v>
      </c>
      <c r="AL77" s="34">
        <v>8.748006116919757E-2</v>
      </c>
      <c r="AM77" s="34">
        <v>8.6936702428027243E-2</v>
      </c>
      <c r="AN77" s="34">
        <v>8.6383687321339997E-2</v>
      </c>
      <c r="AO77" s="33">
        <v>8.583058618912473E-2</v>
      </c>
      <c r="AP77" s="34">
        <v>8.5284367099148745E-2</v>
      </c>
      <c r="AQ77" s="34">
        <v>8.4747288221521722E-2</v>
      </c>
      <c r="AR77" s="34">
        <v>8.4220855002983541E-2</v>
      </c>
      <c r="AS77" s="34">
        <v>8.3711562370897497E-2</v>
      </c>
      <c r="AT77" s="33">
        <v>8.3227389192984669E-2</v>
      </c>
      <c r="AU77" s="34">
        <v>8.2804876486317125E-2</v>
      </c>
      <c r="AV77" s="34">
        <v>8.249101409952099E-2</v>
      </c>
      <c r="AW77" s="34">
        <v>8.2204753194469932E-2</v>
      </c>
      <c r="AX77" s="34">
        <v>8.1943535231201917E-2</v>
      </c>
      <c r="AY77" s="33">
        <v>8.1705192976897767E-2</v>
      </c>
      <c r="AZ77" s="34">
        <v>8.1487871361847236E-2</v>
      </c>
      <c r="BA77" s="34">
        <v>8.1289968186312678E-2</v>
      </c>
      <c r="BB77" s="34">
        <v>8.111008882796375E-2</v>
      </c>
      <c r="BC77" s="34">
        <v>8.0947011055250526E-2</v>
      </c>
      <c r="BD77" s="36">
        <v>8.0799657284354717E-2</v>
      </c>
      <c r="BE77" s="42">
        <v>1.135848722</v>
      </c>
      <c r="BF77" s="42">
        <v>1.033228</v>
      </c>
      <c r="BG77" s="43">
        <v>1.3008960000000001</v>
      </c>
      <c r="BH77" s="43">
        <v>1.135848722</v>
      </c>
      <c r="BI77" s="34">
        <v>1.091349532291563</v>
      </c>
      <c r="BJ77" s="34">
        <v>1.0834326746385328</v>
      </c>
      <c r="BK77" s="33">
        <v>1.4752935843715265</v>
      </c>
      <c r="BL77" s="34">
        <v>1.4668215036232573</v>
      </c>
      <c r="BM77" s="34">
        <v>1.458001019486626</v>
      </c>
      <c r="BN77" s="34">
        <v>1.4489450404671207</v>
      </c>
      <c r="BO77" s="34">
        <v>1.4397281220223332</v>
      </c>
      <c r="BP77" s="33">
        <v>1.4305097698187454</v>
      </c>
      <c r="BQ77" s="34">
        <v>1.4214061183191458</v>
      </c>
      <c r="BR77" s="34">
        <v>1.4124548036920288</v>
      </c>
      <c r="BS77" s="34">
        <v>1.4036809167163926</v>
      </c>
      <c r="BT77" s="34">
        <v>1.3951927061816249</v>
      </c>
      <c r="BU77" s="33">
        <v>1.387123153216411</v>
      </c>
      <c r="BV77" s="34">
        <v>1.3800812747719522</v>
      </c>
      <c r="BW77" s="34">
        <v>1.3748502349920164</v>
      </c>
      <c r="BX77" s="34">
        <v>1.370079219907832</v>
      </c>
      <c r="BY77" s="34">
        <v>1.3657255871866987</v>
      </c>
      <c r="BZ77" s="33">
        <v>1.3617532162816297</v>
      </c>
      <c r="CA77" s="34">
        <v>1.3581311893641206</v>
      </c>
      <c r="CB77" s="34">
        <v>1.3548328031052115</v>
      </c>
      <c r="CC77" s="34">
        <v>1.3518348137993956</v>
      </c>
      <c r="CD77" s="34">
        <v>1.3491168509208422</v>
      </c>
      <c r="CE77" s="36">
        <v>1.3466609547392454</v>
      </c>
      <c r="CF77" s="42" t="s">
        <v>183</v>
      </c>
      <c r="CG77" s="42" t="s">
        <v>183</v>
      </c>
      <c r="CH77" s="43" t="s">
        <v>183</v>
      </c>
      <c r="CI77" s="43" t="s">
        <v>183</v>
      </c>
      <c r="CJ77" s="34" t="s">
        <v>183</v>
      </c>
      <c r="CK77" s="34" t="s">
        <v>183</v>
      </c>
      <c r="CL77" s="33" t="s">
        <v>183</v>
      </c>
      <c r="CM77" s="34" t="s">
        <v>183</v>
      </c>
      <c r="CN77" s="34" t="s">
        <v>183</v>
      </c>
      <c r="CO77" s="34" t="s">
        <v>183</v>
      </c>
      <c r="CP77" s="34" t="s">
        <v>183</v>
      </c>
      <c r="CQ77" s="33" t="s">
        <v>183</v>
      </c>
      <c r="CR77" s="34" t="s">
        <v>183</v>
      </c>
      <c r="CS77" s="34" t="s">
        <v>183</v>
      </c>
      <c r="CT77" s="34" t="s">
        <v>183</v>
      </c>
      <c r="CU77" s="34" t="s">
        <v>183</v>
      </c>
      <c r="CV77" s="33" t="s">
        <v>183</v>
      </c>
      <c r="CW77" s="34" t="s">
        <v>183</v>
      </c>
      <c r="CX77" s="34" t="s">
        <v>183</v>
      </c>
      <c r="CY77" s="34" t="s">
        <v>183</v>
      </c>
      <c r="CZ77" s="34" t="s">
        <v>183</v>
      </c>
      <c r="DA77" s="33" t="s">
        <v>183</v>
      </c>
      <c r="DB77" s="34" t="s">
        <v>183</v>
      </c>
      <c r="DC77" s="34" t="s">
        <v>183</v>
      </c>
      <c r="DD77" s="34" t="s">
        <v>183</v>
      </c>
      <c r="DE77" s="34" t="s">
        <v>183</v>
      </c>
      <c r="DF77" s="36" t="s">
        <v>183</v>
      </c>
      <c r="DG77" s="33" t="s">
        <v>183</v>
      </c>
      <c r="DH77" s="33" t="s">
        <v>183</v>
      </c>
      <c r="DI77" s="34" t="s">
        <v>183</v>
      </c>
      <c r="DJ77" s="34" t="s">
        <v>183</v>
      </c>
      <c r="DK77" s="34" t="s">
        <v>183</v>
      </c>
      <c r="DL77" s="34" t="s">
        <v>183</v>
      </c>
      <c r="DM77" s="33" t="s">
        <v>183</v>
      </c>
      <c r="DN77" s="34" t="s">
        <v>183</v>
      </c>
      <c r="DO77" s="34" t="s">
        <v>183</v>
      </c>
      <c r="DP77" s="34" t="s">
        <v>183</v>
      </c>
      <c r="DQ77" s="34" t="s">
        <v>183</v>
      </c>
      <c r="DR77" s="33" t="s">
        <v>183</v>
      </c>
      <c r="DS77" s="34" t="s">
        <v>183</v>
      </c>
      <c r="DT77" s="34" t="s">
        <v>183</v>
      </c>
      <c r="DU77" s="34" t="s">
        <v>183</v>
      </c>
      <c r="DV77" s="34" t="s">
        <v>183</v>
      </c>
      <c r="DW77" s="33" t="s">
        <v>183</v>
      </c>
      <c r="DX77" s="34" t="s">
        <v>183</v>
      </c>
      <c r="DY77" s="34" t="s">
        <v>183</v>
      </c>
      <c r="DZ77" s="34" t="s">
        <v>183</v>
      </c>
      <c r="EA77" s="34" t="s">
        <v>183</v>
      </c>
      <c r="EB77" s="33" t="s">
        <v>183</v>
      </c>
      <c r="EC77" s="34" t="s">
        <v>183</v>
      </c>
      <c r="ED77" s="34" t="s">
        <v>183</v>
      </c>
      <c r="EE77" s="34" t="s">
        <v>183</v>
      </c>
      <c r="EF77" s="34" t="s">
        <v>183</v>
      </c>
      <c r="EG77" s="36" t="s">
        <v>183</v>
      </c>
      <c r="EH77" s="42" t="s">
        <v>183</v>
      </c>
      <c r="EI77" s="42" t="s">
        <v>183</v>
      </c>
      <c r="EJ77" s="43" t="s">
        <v>183</v>
      </c>
      <c r="EK77" s="43" t="s">
        <v>183</v>
      </c>
      <c r="EL77" s="34" t="s">
        <v>183</v>
      </c>
      <c r="EM77" s="34" t="s">
        <v>183</v>
      </c>
      <c r="EN77" s="33" t="s">
        <v>183</v>
      </c>
      <c r="EO77" s="34" t="s">
        <v>183</v>
      </c>
      <c r="EP77" s="34" t="s">
        <v>183</v>
      </c>
      <c r="EQ77" s="34" t="s">
        <v>183</v>
      </c>
      <c r="ER77" s="34" t="s">
        <v>183</v>
      </c>
      <c r="ES77" s="33" t="s">
        <v>183</v>
      </c>
      <c r="ET77" s="34" t="s">
        <v>183</v>
      </c>
      <c r="EU77" s="34" t="s">
        <v>183</v>
      </c>
      <c r="EV77" s="34" t="s">
        <v>183</v>
      </c>
      <c r="EW77" s="34" t="s">
        <v>183</v>
      </c>
      <c r="EX77" s="33" t="s">
        <v>183</v>
      </c>
      <c r="EY77" s="34" t="s">
        <v>183</v>
      </c>
      <c r="EZ77" s="34" t="s">
        <v>183</v>
      </c>
      <c r="FA77" s="34" t="s">
        <v>183</v>
      </c>
      <c r="FB77" s="34" t="s">
        <v>183</v>
      </c>
      <c r="FC77" s="33" t="s">
        <v>183</v>
      </c>
      <c r="FD77" s="34" t="s">
        <v>183</v>
      </c>
      <c r="FE77" s="34" t="s">
        <v>183</v>
      </c>
      <c r="FF77" s="34" t="s">
        <v>183</v>
      </c>
      <c r="FG77" s="34" t="s">
        <v>183</v>
      </c>
      <c r="FH77" s="36" t="s">
        <v>183</v>
      </c>
      <c r="FI77" s="33" t="s">
        <v>183</v>
      </c>
      <c r="FJ77" s="33" t="s">
        <v>183</v>
      </c>
      <c r="FK77" s="34" t="s">
        <v>183</v>
      </c>
      <c r="FL77" s="34" t="s">
        <v>183</v>
      </c>
      <c r="FM77" s="34" t="s">
        <v>183</v>
      </c>
      <c r="FN77" s="34" t="s">
        <v>183</v>
      </c>
      <c r="FO77" s="33" t="s">
        <v>183</v>
      </c>
      <c r="FP77" s="34" t="s">
        <v>183</v>
      </c>
      <c r="FQ77" s="34" t="s">
        <v>183</v>
      </c>
      <c r="FR77" s="34" t="s">
        <v>183</v>
      </c>
      <c r="FS77" s="34" t="s">
        <v>183</v>
      </c>
      <c r="FT77" s="33" t="s">
        <v>183</v>
      </c>
      <c r="FU77" s="34" t="s">
        <v>183</v>
      </c>
      <c r="FV77" s="34" t="s">
        <v>183</v>
      </c>
      <c r="FW77" s="34" t="s">
        <v>183</v>
      </c>
      <c r="FX77" s="34" t="s">
        <v>183</v>
      </c>
      <c r="FY77" s="33" t="s">
        <v>183</v>
      </c>
      <c r="FZ77" s="34" t="s">
        <v>183</v>
      </c>
      <c r="GA77" s="34" t="s">
        <v>183</v>
      </c>
      <c r="GB77" s="34" t="s">
        <v>183</v>
      </c>
      <c r="GC77" s="34" t="s">
        <v>183</v>
      </c>
      <c r="GD77" s="33" t="s">
        <v>183</v>
      </c>
      <c r="GE77" s="34" t="s">
        <v>183</v>
      </c>
      <c r="GF77" s="34" t="s">
        <v>183</v>
      </c>
      <c r="GG77" s="34" t="s">
        <v>183</v>
      </c>
      <c r="GH77" s="34" t="s">
        <v>183</v>
      </c>
      <c r="GI77" s="36" t="s">
        <v>183</v>
      </c>
      <c r="GJ77" s="42">
        <f>AD77*298+BE77*25</f>
        <v>48.705193104000003</v>
      </c>
      <c r="GK77" s="42">
        <v>44.304816639999999</v>
      </c>
      <c r="GL77" s="43">
        <v>55.782420479999999</v>
      </c>
      <c r="GM77" s="43">
        <v>48.705193104000003</v>
      </c>
      <c r="GN77" s="34">
        <f t="shared" ref="GN77:HJ77" si="266">AH77*298+BI77*25</f>
        <v>46.797067944662217</v>
      </c>
      <c r="GO77" s="34">
        <f t="shared" si="266"/>
        <v>46.457593088500289</v>
      </c>
      <c r="GP77" s="33">
        <f t="shared" si="266"/>
        <v>63.260588897851051</v>
      </c>
      <c r="GQ77" s="34">
        <f t="shared" si="266"/>
        <v>62.897306075365265</v>
      </c>
      <c r="GR77" s="34">
        <f t="shared" si="266"/>
        <v>62.519083715586518</v>
      </c>
      <c r="GS77" s="34">
        <f t="shared" si="266"/>
        <v>62.130763335230128</v>
      </c>
      <c r="GT77" s="34">
        <f t="shared" si="266"/>
        <v>61.735541872317647</v>
      </c>
      <c r="GU77" s="33">
        <f t="shared" si="266"/>
        <v>61.340258929827812</v>
      </c>
      <c r="GV77" s="34">
        <f t="shared" si="266"/>
        <v>60.949894353524968</v>
      </c>
      <c r="GW77" s="34">
        <f t="shared" si="266"/>
        <v>60.566061982314196</v>
      </c>
      <c r="GX77" s="34">
        <f t="shared" si="266"/>
        <v>60.189837708798912</v>
      </c>
      <c r="GY77" s="34">
        <f t="shared" si="266"/>
        <v>59.825863241068078</v>
      </c>
      <c r="GZ77" s="33">
        <f t="shared" si="266"/>
        <v>59.479840809919708</v>
      </c>
      <c r="HA77" s="34">
        <f t="shared" si="266"/>
        <v>59.177885062221307</v>
      </c>
      <c r="HB77" s="34">
        <f t="shared" si="266"/>
        <v>58.953578076457667</v>
      </c>
      <c r="HC77" s="34">
        <f t="shared" si="266"/>
        <v>58.748996949647832</v>
      </c>
      <c r="HD77" s="34">
        <f t="shared" si="266"/>
        <v>58.562313178565645</v>
      </c>
      <c r="HE77" s="33">
        <f t="shared" si="266"/>
        <v>58.391977914156278</v>
      </c>
      <c r="HF77" s="34">
        <f t="shared" si="266"/>
        <v>58.236665399933486</v>
      </c>
      <c r="HG77" s="34">
        <f t="shared" si="266"/>
        <v>58.095230597151463</v>
      </c>
      <c r="HH77" s="34">
        <f t="shared" si="266"/>
        <v>57.966676815718088</v>
      </c>
      <c r="HI77" s="34">
        <f t="shared" si="266"/>
        <v>57.850130567485706</v>
      </c>
      <c r="HJ77" s="36">
        <f t="shared" si="266"/>
        <v>57.744821739218843</v>
      </c>
      <c r="HK77" s="42" t="s">
        <v>31</v>
      </c>
      <c r="HL77" s="42" t="s">
        <v>31</v>
      </c>
      <c r="HM77" s="43" t="s">
        <v>31</v>
      </c>
      <c r="HN77" s="43" t="s">
        <v>31</v>
      </c>
      <c r="HO77" s="34" t="s">
        <v>31</v>
      </c>
      <c r="HP77" s="34" t="s">
        <v>31</v>
      </c>
      <c r="HQ77" s="33" t="s">
        <v>31</v>
      </c>
      <c r="HR77" s="34" t="s">
        <v>31</v>
      </c>
      <c r="HS77" s="34" t="s">
        <v>31</v>
      </c>
      <c r="HT77" s="34" t="s">
        <v>31</v>
      </c>
      <c r="HU77" s="34" t="s">
        <v>31</v>
      </c>
      <c r="HV77" s="33" t="s">
        <v>31</v>
      </c>
      <c r="HW77" s="34" t="s">
        <v>31</v>
      </c>
      <c r="HX77" s="34" t="s">
        <v>31</v>
      </c>
      <c r="HY77" s="34" t="s">
        <v>31</v>
      </c>
      <c r="HZ77" s="34" t="s">
        <v>31</v>
      </c>
      <c r="IA77" s="33" t="s">
        <v>31</v>
      </c>
      <c r="IB77" s="34" t="s">
        <v>31</v>
      </c>
      <c r="IC77" s="34" t="s">
        <v>31</v>
      </c>
      <c r="ID77" s="34" t="s">
        <v>31</v>
      </c>
      <c r="IE77" s="34" t="s">
        <v>31</v>
      </c>
      <c r="IF77" s="33" t="s">
        <v>31</v>
      </c>
      <c r="IG77" s="34" t="s">
        <v>31</v>
      </c>
      <c r="IH77" s="34" t="s">
        <v>31</v>
      </c>
      <c r="II77" s="34" t="s">
        <v>31</v>
      </c>
      <c r="IJ77" s="34" t="s">
        <v>31</v>
      </c>
      <c r="IK77" s="36" t="s">
        <v>31</v>
      </c>
      <c r="IL77" s="42">
        <f t="shared" si="265"/>
        <v>48.705193104000003</v>
      </c>
      <c r="IM77" s="42">
        <f t="shared" si="243"/>
        <v>44.304816639999999</v>
      </c>
      <c r="IN77" s="43">
        <f t="shared" si="243"/>
        <v>55.782420479999999</v>
      </c>
      <c r="IO77" s="43">
        <f t="shared" si="243"/>
        <v>48.705193104000003</v>
      </c>
      <c r="IP77" s="34">
        <f t="shared" si="243"/>
        <v>46.797067944662217</v>
      </c>
      <c r="IQ77" s="34">
        <f t="shared" si="243"/>
        <v>46.457593088500289</v>
      </c>
      <c r="IR77" s="33">
        <f t="shared" si="243"/>
        <v>63.260588897851051</v>
      </c>
      <c r="IS77" s="34">
        <f t="shared" si="243"/>
        <v>62.897306075365265</v>
      </c>
      <c r="IT77" s="34">
        <f t="shared" si="243"/>
        <v>62.519083715586518</v>
      </c>
      <c r="IU77" s="34">
        <f t="shared" si="243"/>
        <v>62.130763335230128</v>
      </c>
      <c r="IV77" s="34">
        <f t="shared" si="243"/>
        <v>61.735541872317647</v>
      </c>
      <c r="IW77" s="33">
        <f t="shared" si="243"/>
        <v>61.340258929827812</v>
      </c>
      <c r="IX77" s="34">
        <f t="shared" si="243"/>
        <v>60.949894353524968</v>
      </c>
      <c r="IY77" s="34">
        <f t="shared" si="243"/>
        <v>60.566061982314196</v>
      </c>
      <c r="IZ77" s="34">
        <f t="shared" si="243"/>
        <v>60.189837708798912</v>
      </c>
      <c r="JA77" s="34">
        <f t="shared" si="243"/>
        <v>59.825863241068078</v>
      </c>
      <c r="JB77" s="33">
        <f t="shared" si="243"/>
        <v>59.479840809919708</v>
      </c>
      <c r="JC77" s="34">
        <f t="shared" si="243"/>
        <v>59.177885062221307</v>
      </c>
      <c r="JD77" s="34">
        <f t="shared" si="243"/>
        <v>58.953578076457667</v>
      </c>
      <c r="JE77" s="34">
        <f t="shared" si="243"/>
        <v>58.748996949647832</v>
      </c>
      <c r="JF77" s="34">
        <f t="shared" si="243"/>
        <v>58.562313178565645</v>
      </c>
      <c r="JG77" s="33">
        <f t="shared" si="243"/>
        <v>58.391977914156278</v>
      </c>
      <c r="JH77" s="34">
        <f t="shared" si="243"/>
        <v>58.236665399933486</v>
      </c>
      <c r="JI77" s="34">
        <f t="shared" si="243"/>
        <v>58.095230597151463</v>
      </c>
      <c r="JJ77" s="34">
        <f t="shared" si="243"/>
        <v>57.966676815718088</v>
      </c>
      <c r="JK77" s="34">
        <f t="shared" si="243"/>
        <v>57.850130567485706</v>
      </c>
      <c r="JL77" s="36">
        <f t="shared" si="243"/>
        <v>57.744821739218843</v>
      </c>
    </row>
    <row r="78" spans="1:273" outlineLevel="1" x14ac:dyDescent="0.25">
      <c r="A78" s="46" t="s">
        <v>158</v>
      </c>
      <c r="B78" s="5" t="s">
        <v>13</v>
      </c>
      <c r="C78" s="42">
        <v>0.286055</v>
      </c>
      <c r="D78" s="42">
        <v>0.17950063999999999</v>
      </c>
      <c r="E78" s="43">
        <v>0.173125</v>
      </c>
      <c r="F78" s="43">
        <v>0.286055</v>
      </c>
      <c r="G78" s="34">
        <v>0.28605456000000001</v>
      </c>
      <c r="H78" s="34">
        <v>0.28605456000000001</v>
      </c>
      <c r="I78" s="33">
        <v>0.28605456000000001</v>
      </c>
      <c r="J78" s="34">
        <v>0.28605456000000001</v>
      </c>
      <c r="K78" s="34">
        <v>0.28605456000000001</v>
      </c>
      <c r="L78" s="34">
        <v>0.28605456000000001</v>
      </c>
      <c r="M78" s="34">
        <v>0.28605456000000001</v>
      </c>
      <c r="N78" s="33">
        <v>0.28605456000000001</v>
      </c>
      <c r="O78" s="34">
        <v>0.28605456000000001</v>
      </c>
      <c r="P78" s="34">
        <v>0.28605456000000001</v>
      </c>
      <c r="Q78" s="34">
        <v>0.28605456000000001</v>
      </c>
      <c r="R78" s="34">
        <v>0.28605456000000001</v>
      </c>
      <c r="S78" s="33">
        <v>0.28605456000000001</v>
      </c>
      <c r="T78" s="34">
        <v>0.28605456000000001</v>
      </c>
      <c r="U78" s="34">
        <v>0.28605456000000001</v>
      </c>
      <c r="V78" s="34">
        <v>0.28605456000000001</v>
      </c>
      <c r="W78" s="34">
        <v>0.28605456000000001</v>
      </c>
      <c r="X78" s="33">
        <v>0.28605456000000001</v>
      </c>
      <c r="Y78" s="34">
        <v>0.28605456000000001</v>
      </c>
      <c r="Z78" s="34">
        <v>0.28605456000000001</v>
      </c>
      <c r="AA78" s="34">
        <v>0.28605456000000001</v>
      </c>
      <c r="AB78" s="34">
        <v>0.28605456000000001</v>
      </c>
      <c r="AC78" s="36">
        <v>0.28605456000000001</v>
      </c>
      <c r="AD78" s="42">
        <v>2.0656E-5</v>
      </c>
      <c r="AE78" s="42">
        <v>2.03978E-5</v>
      </c>
      <c r="AF78" s="43">
        <v>1.96733E-5</v>
      </c>
      <c r="AG78" s="43">
        <v>2.0656E-5</v>
      </c>
      <c r="AH78" s="34">
        <v>2.06559E-5</v>
      </c>
      <c r="AI78" s="34">
        <v>2.06559E-5</v>
      </c>
      <c r="AJ78" s="33">
        <v>2.06559E-5</v>
      </c>
      <c r="AK78" s="34">
        <v>2.06559E-5</v>
      </c>
      <c r="AL78" s="34">
        <v>2.06559E-5</v>
      </c>
      <c r="AM78" s="34">
        <v>2.06559E-5</v>
      </c>
      <c r="AN78" s="34">
        <v>2.06559E-5</v>
      </c>
      <c r="AO78" s="33">
        <v>2.06559E-5</v>
      </c>
      <c r="AP78" s="34">
        <v>2.06559E-5</v>
      </c>
      <c r="AQ78" s="34">
        <v>2.06559E-5</v>
      </c>
      <c r="AR78" s="34">
        <v>2.06559E-5</v>
      </c>
      <c r="AS78" s="34">
        <v>2.06559E-5</v>
      </c>
      <c r="AT78" s="33">
        <v>2.06559E-5</v>
      </c>
      <c r="AU78" s="34">
        <v>2.06559E-5</v>
      </c>
      <c r="AV78" s="34">
        <v>2.06559E-5</v>
      </c>
      <c r="AW78" s="34">
        <v>2.06559E-5</v>
      </c>
      <c r="AX78" s="34">
        <v>2.06559E-5</v>
      </c>
      <c r="AY78" s="33">
        <v>2.06559E-5</v>
      </c>
      <c r="AZ78" s="34">
        <v>2.06559E-5</v>
      </c>
      <c r="BA78" s="34">
        <v>2.06559E-5</v>
      </c>
      <c r="BB78" s="34">
        <v>2.06559E-5</v>
      </c>
      <c r="BC78" s="34">
        <v>2.06559E-5</v>
      </c>
      <c r="BD78" s="36">
        <v>2.06559E-5</v>
      </c>
      <c r="BE78" s="42" t="s">
        <v>183</v>
      </c>
      <c r="BF78" s="42" t="s">
        <v>183</v>
      </c>
      <c r="BG78" s="43" t="s">
        <v>183</v>
      </c>
      <c r="BH78" s="43" t="s">
        <v>183</v>
      </c>
      <c r="BI78" s="34" t="s">
        <v>183</v>
      </c>
      <c r="BJ78" s="34" t="s">
        <v>183</v>
      </c>
      <c r="BK78" s="33" t="s">
        <v>183</v>
      </c>
      <c r="BL78" s="34" t="s">
        <v>183</v>
      </c>
      <c r="BM78" s="34" t="s">
        <v>183</v>
      </c>
      <c r="BN78" s="34" t="s">
        <v>183</v>
      </c>
      <c r="BO78" s="34" t="s">
        <v>183</v>
      </c>
      <c r="BP78" s="33" t="s">
        <v>183</v>
      </c>
      <c r="BQ78" s="34" t="s">
        <v>183</v>
      </c>
      <c r="BR78" s="34" t="s">
        <v>183</v>
      </c>
      <c r="BS78" s="34" t="s">
        <v>183</v>
      </c>
      <c r="BT78" s="34" t="s">
        <v>183</v>
      </c>
      <c r="BU78" s="33" t="s">
        <v>183</v>
      </c>
      <c r="BV78" s="34" t="s">
        <v>183</v>
      </c>
      <c r="BW78" s="34" t="s">
        <v>183</v>
      </c>
      <c r="BX78" s="34" t="s">
        <v>183</v>
      </c>
      <c r="BY78" s="34" t="s">
        <v>183</v>
      </c>
      <c r="BZ78" s="33" t="s">
        <v>183</v>
      </c>
      <c r="CA78" s="34" t="s">
        <v>183</v>
      </c>
      <c r="CB78" s="34" t="s">
        <v>183</v>
      </c>
      <c r="CC78" s="34" t="s">
        <v>183</v>
      </c>
      <c r="CD78" s="34" t="s">
        <v>183</v>
      </c>
      <c r="CE78" s="36" t="s">
        <v>183</v>
      </c>
      <c r="CF78" s="42" t="s">
        <v>183</v>
      </c>
      <c r="CG78" s="42" t="s">
        <v>183</v>
      </c>
      <c r="CH78" s="43" t="s">
        <v>183</v>
      </c>
      <c r="CI78" s="43" t="s">
        <v>183</v>
      </c>
      <c r="CJ78" s="34" t="s">
        <v>183</v>
      </c>
      <c r="CK78" s="34" t="s">
        <v>183</v>
      </c>
      <c r="CL78" s="33" t="s">
        <v>183</v>
      </c>
      <c r="CM78" s="34" t="s">
        <v>183</v>
      </c>
      <c r="CN78" s="34" t="s">
        <v>183</v>
      </c>
      <c r="CO78" s="34" t="s">
        <v>183</v>
      </c>
      <c r="CP78" s="34" t="s">
        <v>183</v>
      </c>
      <c r="CQ78" s="33" t="s">
        <v>183</v>
      </c>
      <c r="CR78" s="34" t="s">
        <v>183</v>
      </c>
      <c r="CS78" s="34" t="s">
        <v>183</v>
      </c>
      <c r="CT78" s="34" t="s">
        <v>183</v>
      </c>
      <c r="CU78" s="34" t="s">
        <v>183</v>
      </c>
      <c r="CV78" s="33" t="s">
        <v>183</v>
      </c>
      <c r="CW78" s="34" t="s">
        <v>183</v>
      </c>
      <c r="CX78" s="34" t="s">
        <v>183</v>
      </c>
      <c r="CY78" s="34" t="s">
        <v>183</v>
      </c>
      <c r="CZ78" s="34" t="s">
        <v>183</v>
      </c>
      <c r="DA78" s="33" t="s">
        <v>183</v>
      </c>
      <c r="DB78" s="34" t="s">
        <v>183</v>
      </c>
      <c r="DC78" s="34" t="s">
        <v>183</v>
      </c>
      <c r="DD78" s="34" t="s">
        <v>183</v>
      </c>
      <c r="DE78" s="34" t="s">
        <v>183</v>
      </c>
      <c r="DF78" s="36" t="s">
        <v>183</v>
      </c>
      <c r="DG78" s="33" t="s">
        <v>183</v>
      </c>
      <c r="DH78" s="33" t="s">
        <v>183</v>
      </c>
      <c r="DI78" s="34" t="s">
        <v>183</v>
      </c>
      <c r="DJ78" s="34" t="s">
        <v>183</v>
      </c>
      <c r="DK78" s="34" t="s">
        <v>183</v>
      </c>
      <c r="DL78" s="34" t="s">
        <v>183</v>
      </c>
      <c r="DM78" s="33" t="s">
        <v>183</v>
      </c>
      <c r="DN78" s="34" t="s">
        <v>183</v>
      </c>
      <c r="DO78" s="34" t="s">
        <v>183</v>
      </c>
      <c r="DP78" s="34" t="s">
        <v>183</v>
      </c>
      <c r="DQ78" s="34" t="s">
        <v>183</v>
      </c>
      <c r="DR78" s="33" t="s">
        <v>183</v>
      </c>
      <c r="DS78" s="34" t="s">
        <v>183</v>
      </c>
      <c r="DT78" s="34" t="s">
        <v>183</v>
      </c>
      <c r="DU78" s="34" t="s">
        <v>183</v>
      </c>
      <c r="DV78" s="34" t="s">
        <v>183</v>
      </c>
      <c r="DW78" s="33" t="s">
        <v>183</v>
      </c>
      <c r="DX78" s="34" t="s">
        <v>183</v>
      </c>
      <c r="DY78" s="34" t="s">
        <v>183</v>
      </c>
      <c r="DZ78" s="34" t="s">
        <v>183</v>
      </c>
      <c r="EA78" s="34" t="s">
        <v>183</v>
      </c>
      <c r="EB78" s="33" t="s">
        <v>183</v>
      </c>
      <c r="EC78" s="34" t="s">
        <v>183</v>
      </c>
      <c r="ED78" s="34" t="s">
        <v>183</v>
      </c>
      <c r="EE78" s="34" t="s">
        <v>183</v>
      </c>
      <c r="EF78" s="34" t="s">
        <v>183</v>
      </c>
      <c r="EG78" s="36" t="s">
        <v>183</v>
      </c>
      <c r="EH78" s="42" t="s">
        <v>183</v>
      </c>
      <c r="EI78" s="42" t="s">
        <v>183</v>
      </c>
      <c r="EJ78" s="43" t="s">
        <v>183</v>
      </c>
      <c r="EK78" s="43" t="s">
        <v>183</v>
      </c>
      <c r="EL78" s="34" t="s">
        <v>183</v>
      </c>
      <c r="EM78" s="34" t="s">
        <v>183</v>
      </c>
      <c r="EN78" s="33" t="s">
        <v>183</v>
      </c>
      <c r="EO78" s="34" t="s">
        <v>183</v>
      </c>
      <c r="EP78" s="34" t="s">
        <v>183</v>
      </c>
      <c r="EQ78" s="34" t="s">
        <v>183</v>
      </c>
      <c r="ER78" s="34" t="s">
        <v>183</v>
      </c>
      <c r="ES78" s="33" t="s">
        <v>183</v>
      </c>
      <c r="ET78" s="34" t="s">
        <v>183</v>
      </c>
      <c r="EU78" s="34" t="s">
        <v>183</v>
      </c>
      <c r="EV78" s="34" t="s">
        <v>183</v>
      </c>
      <c r="EW78" s="34" t="s">
        <v>183</v>
      </c>
      <c r="EX78" s="33" t="s">
        <v>183</v>
      </c>
      <c r="EY78" s="34" t="s">
        <v>183</v>
      </c>
      <c r="EZ78" s="34" t="s">
        <v>183</v>
      </c>
      <c r="FA78" s="34" t="s">
        <v>183</v>
      </c>
      <c r="FB78" s="34" t="s">
        <v>183</v>
      </c>
      <c r="FC78" s="33" t="s">
        <v>183</v>
      </c>
      <c r="FD78" s="34" t="s">
        <v>183</v>
      </c>
      <c r="FE78" s="34" t="s">
        <v>183</v>
      </c>
      <c r="FF78" s="34" t="s">
        <v>183</v>
      </c>
      <c r="FG78" s="34" t="s">
        <v>183</v>
      </c>
      <c r="FH78" s="36" t="s">
        <v>183</v>
      </c>
      <c r="FI78" s="33" t="s">
        <v>183</v>
      </c>
      <c r="FJ78" s="33" t="s">
        <v>183</v>
      </c>
      <c r="FK78" s="34" t="s">
        <v>183</v>
      </c>
      <c r="FL78" s="34" t="s">
        <v>183</v>
      </c>
      <c r="FM78" s="34" t="s">
        <v>183</v>
      </c>
      <c r="FN78" s="34" t="s">
        <v>183</v>
      </c>
      <c r="FO78" s="33" t="s">
        <v>183</v>
      </c>
      <c r="FP78" s="34" t="s">
        <v>183</v>
      </c>
      <c r="FQ78" s="34" t="s">
        <v>183</v>
      </c>
      <c r="FR78" s="34" t="s">
        <v>183</v>
      </c>
      <c r="FS78" s="34" t="s">
        <v>183</v>
      </c>
      <c r="FT78" s="33" t="s">
        <v>183</v>
      </c>
      <c r="FU78" s="34" t="s">
        <v>183</v>
      </c>
      <c r="FV78" s="34" t="s">
        <v>183</v>
      </c>
      <c r="FW78" s="34" t="s">
        <v>183</v>
      </c>
      <c r="FX78" s="34" t="s">
        <v>183</v>
      </c>
      <c r="FY78" s="33" t="s">
        <v>183</v>
      </c>
      <c r="FZ78" s="34" t="s">
        <v>183</v>
      </c>
      <c r="GA78" s="34" t="s">
        <v>183</v>
      </c>
      <c r="GB78" s="34" t="s">
        <v>183</v>
      </c>
      <c r="GC78" s="34" t="s">
        <v>183</v>
      </c>
      <c r="GD78" s="33" t="s">
        <v>183</v>
      </c>
      <c r="GE78" s="34" t="s">
        <v>183</v>
      </c>
      <c r="GF78" s="34" t="s">
        <v>183</v>
      </c>
      <c r="GG78" s="34" t="s">
        <v>183</v>
      </c>
      <c r="GH78" s="34" t="s">
        <v>183</v>
      </c>
      <c r="GI78" s="36" t="s">
        <v>183</v>
      </c>
      <c r="GJ78" s="42">
        <f>C78+AD78*298</f>
        <v>0.29221048799999999</v>
      </c>
      <c r="GK78" s="42">
        <v>0.18557918440000001</v>
      </c>
      <c r="GL78" s="43">
        <v>0.17898764340000001</v>
      </c>
      <c r="GM78" s="43">
        <v>0.29221048799999999</v>
      </c>
      <c r="GN78" s="34">
        <f t="shared" ref="GN78:HJ78" si="267">G78+AH78*298</f>
        <v>0.29221001820000003</v>
      </c>
      <c r="GO78" s="34">
        <f t="shared" si="267"/>
        <v>0.29221001820000003</v>
      </c>
      <c r="GP78" s="33">
        <f t="shared" si="267"/>
        <v>0.29221001820000003</v>
      </c>
      <c r="GQ78" s="34">
        <f t="shared" si="267"/>
        <v>0.29221001820000003</v>
      </c>
      <c r="GR78" s="34">
        <f t="shared" si="267"/>
        <v>0.29221001820000003</v>
      </c>
      <c r="GS78" s="34">
        <f t="shared" si="267"/>
        <v>0.29221001820000003</v>
      </c>
      <c r="GT78" s="34">
        <f t="shared" si="267"/>
        <v>0.29221001820000003</v>
      </c>
      <c r="GU78" s="33">
        <f t="shared" si="267"/>
        <v>0.29221001820000003</v>
      </c>
      <c r="GV78" s="34">
        <f t="shared" si="267"/>
        <v>0.29221001820000003</v>
      </c>
      <c r="GW78" s="34">
        <f t="shared" si="267"/>
        <v>0.29221001820000003</v>
      </c>
      <c r="GX78" s="34">
        <f t="shared" si="267"/>
        <v>0.29221001820000003</v>
      </c>
      <c r="GY78" s="34">
        <f t="shared" si="267"/>
        <v>0.29221001820000003</v>
      </c>
      <c r="GZ78" s="33">
        <f t="shared" si="267"/>
        <v>0.29221001820000003</v>
      </c>
      <c r="HA78" s="34">
        <f t="shared" si="267"/>
        <v>0.29221001820000003</v>
      </c>
      <c r="HB78" s="34">
        <f t="shared" si="267"/>
        <v>0.29221001820000003</v>
      </c>
      <c r="HC78" s="34">
        <f t="shared" si="267"/>
        <v>0.29221001820000003</v>
      </c>
      <c r="HD78" s="34">
        <f t="shared" si="267"/>
        <v>0.29221001820000003</v>
      </c>
      <c r="HE78" s="33">
        <f t="shared" si="267"/>
        <v>0.29221001820000003</v>
      </c>
      <c r="HF78" s="34">
        <f t="shared" si="267"/>
        <v>0.29221001820000003</v>
      </c>
      <c r="HG78" s="34">
        <f t="shared" si="267"/>
        <v>0.29221001820000003</v>
      </c>
      <c r="HH78" s="34">
        <f t="shared" si="267"/>
        <v>0.29221001820000003</v>
      </c>
      <c r="HI78" s="34">
        <f t="shared" si="267"/>
        <v>0.29221001820000003</v>
      </c>
      <c r="HJ78" s="36">
        <f t="shared" si="267"/>
        <v>0.29221001820000003</v>
      </c>
      <c r="HK78" s="42" t="s">
        <v>31</v>
      </c>
      <c r="HL78" s="42" t="s">
        <v>31</v>
      </c>
      <c r="HM78" s="43" t="s">
        <v>31</v>
      </c>
      <c r="HN78" s="43" t="s">
        <v>31</v>
      </c>
      <c r="HO78" s="34" t="s">
        <v>31</v>
      </c>
      <c r="HP78" s="34" t="s">
        <v>31</v>
      </c>
      <c r="HQ78" s="33" t="s">
        <v>31</v>
      </c>
      <c r="HR78" s="34" t="s">
        <v>31</v>
      </c>
      <c r="HS78" s="34" t="s">
        <v>31</v>
      </c>
      <c r="HT78" s="34" t="s">
        <v>31</v>
      </c>
      <c r="HU78" s="34" t="s">
        <v>31</v>
      </c>
      <c r="HV78" s="33" t="s">
        <v>31</v>
      </c>
      <c r="HW78" s="34" t="s">
        <v>31</v>
      </c>
      <c r="HX78" s="34" t="s">
        <v>31</v>
      </c>
      <c r="HY78" s="34" t="s">
        <v>31</v>
      </c>
      <c r="HZ78" s="34" t="s">
        <v>31</v>
      </c>
      <c r="IA78" s="33" t="s">
        <v>31</v>
      </c>
      <c r="IB78" s="34" t="s">
        <v>31</v>
      </c>
      <c r="IC78" s="34" t="s">
        <v>31</v>
      </c>
      <c r="ID78" s="34" t="s">
        <v>31</v>
      </c>
      <c r="IE78" s="34" t="s">
        <v>31</v>
      </c>
      <c r="IF78" s="33" t="s">
        <v>31</v>
      </c>
      <c r="IG78" s="34" t="s">
        <v>31</v>
      </c>
      <c r="IH78" s="34" t="s">
        <v>31</v>
      </c>
      <c r="II78" s="34" t="s">
        <v>31</v>
      </c>
      <c r="IJ78" s="34" t="s">
        <v>31</v>
      </c>
      <c r="IK78" s="36" t="s">
        <v>31</v>
      </c>
      <c r="IL78" s="42">
        <f t="shared" si="265"/>
        <v>0.29221048799999999</v>
      </c>
      <c r="IM78" s="42">
        <f t="shared" si="243"/>
        <v>0.18557918440000001</v>
      </c>
      <c r="IN78" s="43">
        <f t="shared" si="243"/>
        <v>0.17898764340000001</v>
      </c>
      <c r="IO78" s="43">
        <f t="shared" si="243"/>
        <v>0.29221048799999999</v>
      </c>
      <c r="IP78" s="34">
        <f t="shared" si="243"/>
        <v>0.29221001820000003</v>
      </c>
      <c r="IQ78" s="34">
        <f t="shared" si="243"/>
        <v>0.29221001820000003</v>
      </c>
      <c r="IR78" s="33">
        <f t="shared" si="243"/>
        <v>0.29221001820000003</v>
      </c>
      <c r="IS78" s="34">
        <f t="shared" si="243"/>
        <v>0.29221001820000003</v>
      </c>
      <c r="IT78" s="34">
        <f t="shared" si="243"/>
        <v>0.29221001820000003</v>
      </c>
      <c r="IU78" s="34">
        <f t="shared" si="243"/>
        <v>0.29221001820000003</v>
      </c>
      <c r="IV78" s="34">
        <f t="shared" si="243"/>
        <v>0.29221001820000003</v>
      </c>
      <c r="IW78" s="33">
        <f t="shared" si="243"/>
        <v>0.29221001820000003</v>
      </c>
      <c r="IX78" s="34">
        <f t="shared" si="243"/>
        <v>0.29221001820000003</v>
      </c>
      <c r="IY78" s="34">
        <f t="shared" si="243"/>
        <v>0.29221001820000003</v>
      </c>
      <c r="IZ78" s="34">
        <f t="shared" si="243"/>
        <v>0.29221001820000003</v>
      </c>
      <c r="JA78" s="34">
        <f t="shared" si="243"/>
        <v>0.29221001820000003</v>
      </c>
      <c r="JB78" s="33">
        <f t="shared" si="243"/>
        <v>0.29221001820000003</v>
      </c>
      <c r="JC78" s="34">
        <f t="shared" si="243"/>
        <v>0.29221001820000003</v>
      </c>
      <c r="JD78" s="34">
        <f t="shared" si="243"/>
        <v>0.29221001820000003</v>
      </c>
      <c r="JE78" s="34">
        <f t="shared" si="243"/>
        <v>0.29221001820000003</v>
      </c>
      <c r="JF78" s="34">
        <f t="shared" si="243"/>
        <v>0.29221001820000003</v>
      </c>
      <c r="JG78" s="33">
        <f t="shared" si="243"/>
        <v>0.29221001820000003</v>
      </c>
      <c r="JH78" s="34">
        <f t="shared" si="243"/>
        <v>0.29221001820000003</v>
      </c>
      <c r="JI78" s="34">
        <f t="shared" si="243"/>
        <v>0.29221001820000003</v>
      </c>
      <c r="JJ78" s="34">
        <f t="shared" si="243"/>
        <v>0.29221001820000003</v>
      </c>
      <c r="JK78" s="34">
        <f t="shared" si="243"/>
        <v>0.29221001820000003</v>
      </c>
      <c r="JL78" s="36">
        <f t="shared" si="243"/>
        <v>0.29221001820000003</v>
      </c>
    </row>
    <row r="79" spans="1:273" outlineLevel="1" x14ac:dyDescent="0.25">
      <c r="A79" s="47" t="s">
        <v>159</v>
      </c>
      <c r="B79" s="5" t="s">
        <v>13</v>
      </c>
      <c r="C79" s="42" t="s">
        <v>183</v>
      </c>
      <c r="D79" s="42" t="s">
        <v>183</v>
      </c>
      <c r="E79" s="65" t="s">
        <v>183</v>
      </c>
      <c r="F79" s="65" t="s">
        <v>183</v>
      </c>
      <c r="G79" s="31" t="s">
        <v>183</v>
      </c>
      <c r="H79" s="31" t="s">
        <v>183</v>
      </c>
      <c r="I79" s="33" t="s">
        <v>183</v>
      </c>
      <c r="J79" s="31" t="s">
        <v>183</v>
      </c>
      <c r="K79" s="31" t="s">
        <v>183</v>
      </c>
      <c r="L79" s="31" t="s">
        <v>183</v>
      </c>
      <c r="M79" s="31" t="s">
        <v>183</v>
      </c>
      <c r="N79" s="33" t="s">
        <v>183</v>
      </c>
      <c r="O79" s="34" t="s">
        <v>183</v>
      </c>
      <c r="P79" s="34" t="s">
        <v>183</v>
      </c>
      <c r="Q79" s="34" t="s">
        <v>183</v>
      </c>
      <c r="R79" s="34" t="s">
        <v>183</v>
      </c>
      <c r="S79" s="33" t="s">
        <v>183</v>
      </c>
      <c r="T79" s="34" t="s">
        <v>183</v>
      </c>
      <c r="U79" s="34" t="s">
        <v>183</v>
      </c>
      <c r="V79" s="34" t="s">
        <v>183</v>
      </c>
      <c r="W79" s="34" t="s">
        <v>183</v>
      </c>
      <c r="X79" s="33" t="s">
        <v>183</v>
      </c>
      <c r="Y79" s="34" t="s">
        <v>183</v>
      </c>
      <c r="Z79" s="34" t="s">
        <v>183</v>
      </c>
      <c r="AA79" s="34" t="s">
        <v>183</v>
      </c>
      <c r="AB79" s="34" t="s">
        <v>183</v>
      </c>
      <c r="AC79" s="36" t="s">
        <v>183</v>
      </c>
      <c r="AD79" s="42">
        <v>0.107259218</v>
      </c>
      <c r="AE79" s="42">
        <v>0.110438932</v>
      </c>
      <c r="AF79" s="43">
        <v>0.107754818</v>
      </c>
      <c r="AG79" s="43">
        <v>0.107259218</v>
      </c>
      <c r="AH79" s="34">
        <v>0.10975585482835788</v>
      </c>
      <c r="AI79" s="34">
        <v>0.1079831338453959</v>
      </c>
      <c r="AJ79" s="33">
        <v>0.10618764133777342</v>
      </c>
      <c r="AK79" s="34">
        <v>0.10432470645115875</v>
      </c>
      <c r="AL79" s="34">
        <v>0.10240348840543489</v>
      </c>
      <c r="AM79" s="34">
        <v>0.10045745910589125</v>
      </c>
      <c r="AN79" s="34">
        <v>9.8523104207214107E-2</v>
      </c>
      <c r="AO79" s="33">
        <v>9.6581753546736565E-2</v>
      </c>
      <c r="AP79" s="34">
        <v>9.4667752131733188E-2</v>
      </c>
      <c r="AQ79" s="34">
        <v>9.2802941345838288E-2</v>
      </c>
      <c r="AR79" s="34">
        <v>9.09637985608657E-2</v>
      </c>
      <c r="AS79" s="34">
        <v>8.916917161249982E-2</v>
      </c>
      <c r="AT79" s="33">
        <v>8.7442246894107498E-2</v>
      </c>
      <c r="AU79" s="34">
        <v>8.5898834215437134E-2</v>
      </c>
      <c r="AV79" s="34">
        <v>8.4676699322379784E-2</v>
      </c>
      <c r="AW79" s="34">
        <v>8.3539354720549103E-2</v>
      </c>
      <c r="AX79" s="34">
        <v>8.2479729921364958E-2</v>
      </c>
      <c r="AY79" s="33">
        <v>8.149189873573888E-2</v>
      </c>
      <c r="AZ79" s="34">
        <v>8.057084707482022E-2</v>
      </c>
      <c r="BA79" s="34">
        <v>7.9712298726159606E-2</v>
      </c>
      <c r="BB79" s="34">
        <v>7.8912582017231989E-2</v>
      </c>
      <c r="BC79" s="34">
        <v>7.8168525991869436E-2</v>
      </c>
      <c r="BD79" s="36">
        <v>7.7477378325261373E-2</v>
      </c>
      <c r="BE79" s="42">
        <v>3.2347237949999998</v>
      </c>
      <c r="BF79" s="42">
        <v>4.0753043099999999</v>
      </c>
      <c r="BG79" s="43">
        <v>4.0896496789999999</v>
      </c>
      <c r="BH79" s="43">
        <v>3.2347237949999998</v>
      </c>
      <c r="BI79" s="34">
        <v>4.5051390363059012</v>
      </c>
      <c r="BJ79" s="34">
        <v>4.455091358516853</v>
      </c>
      <c r="BK79" s="33">
        <v>4.4025863411186492</v>
      </c>
      <c r="BL79" s="34">
        <v>4.3496729659785265</v>
      </c>
      <c r="BM79" s="34">
        <v>4.294565495576065</v>
      </c>
      <c r="BN79" s="34">
        <v>4.2370217630538383</v>
      </c>
      <c r="BO79" s="34">
        <v>4.1761110693497621</v>
      </c>
      <c r="BP79" s="33">
        <v>4.115313033083603</v>
      </c>
      <c r="BQ79" s="34">
        <v>4.0553708313311727</v>
      </c>
      <c r="BR79" s="34">
        <v>3.9946450006213845</v>
      </c>
      <c r="BS79" s="34">
        <v>3.9347884472393457</v>
      </c>
      <c r="BT79" s="34">
        <v>3.8762732757258602</v>
      </c>
      <c r="BU79" s="33">
        <v>3.8196754768964896</v>
      </c>
      <c r="BV79" s="34">
        <v>3.7682586126458935</v>
      </c>
      <c r="BW79" s="34">
        <v>3.7244837605328964</v>
      </c>
      <c r="BX79" s="34">
        <v>3.6821709781598697</v>
      </c>
      <c r="BY79" s="34">
        <v>3.6410942922128253</v>
      </c>
      <c r="BZ79" s="33">
        <v>3.6010616863142317</v>
      </c>
      <c r="CA79" s="34">
        <v>3.5629086841741784</v>
      </c>
      <c r="CB79" s="34">
        <v>3.5254935383897306</v>
      </c>
      <c r="CC79" s="34">
        <v>3.4886935520716209</v>
      </c>
      <c r="CD79" s="34">
        <v>3.45240221795728</v>
      </c>
      <c r="CE79" s="36">
        <v>3.416526959043003</v>
      </c>
      <c r="CF79" s="42" t="s">
        <v>183</v>
      </c>
      <c r="CG79" s="42" t="s">
        <v>183</v>
      </c>
      <c r="CH79" s="43" t="s">
        <v>183</v>
      </c>
      <c r="CI79" s="43" t="s">
        <v>183</v>
      </c>
      <c r="CJ79" s="34" t="s">
        <v>183</v>
      </c>
      <c r="CK79" s="34" t="s">
        <v>183</v>
      </c>
      <c r="CL79" s="33" t="s">
        <v>183</v>
      </c>
      <c r="CM79" s="34" t="s">
        <v>183</v>
      </c>
      <c r="CN79" s="34" t="s">
        <v>183</v>
      </c>
      <c r="CO79" s="34" t="s">
        <v>183</v>
      </c>
      <c r="CP79" s="34" t="s">
        <v>183</v>
      </c>
      <c r="CQ79" s="33" t="s">
        <v>183</v>
      </c>
      <c r="CR79" s="34" t="s">
        <v>183</v>
      </c>
      <c r="CS79" s="34" t="s">
        <v>183</v>
      </c>
      <c r="CT79" s="34" t="s">
        <v>183</v>
      </c>
      <c r="CU79" s="34" t="s">
        <v>183</v>
      </c>
      <c r="CV79" s="33" t="s">
        <v>183</v>
      </c>
      <c r="CW79" s="34" t="s">
        <v>183</v>
      </c>
      <c r="CX79" s="34" t="s">
        <v>183</v>
      </c>
      <c r="CY79" s="34" t="s">
        <v>183</v>
      </c>
      <c r="CZ79" s="34" t="s">
        <v>183</v>
      </c>
      <c r="DA79" s="33" t="s">
        <v>183</v>
      </c>
      <c r="DB79" s="34" t="s">
        <v>183</v>
      </c>
      <c r="DC79" s="34" t="s">
        <v>183</v>
      </c>
      <c r="DD79" s="34" t="s">
        <v>183</v>
      </c>
      <c r="DE79" s="34" t="s">
        <v>183</v>
      </c>
      <c r="DF79" s="36" t="s">
        <v>183</v>
      </c>
      <c r="DG79" s="33" t="s">
        <v>183</v>
      </c>
      <c r="DH79" s="33" t="s">
        <v>183</v>
      </c>
      <c r="DI79" s="34" t="s">
        <v>183</v>
      </c>
      <c r="DJ79" s="34" t="s">
        <v>183</v>
      </c>
      <c r="DK79" s="34" t="s">
        <v>183</v>
      </c>
      <c r="DL79" s="34" t="s">
        <v>183</v>
      </c>
      <c r="DM79" s="33" t="s">
        <v>183</v>
      </c>
      <c r="DN79" s="34" t="s">
        <v>183</v>
      </c>
      <c r="DO79" s="34" t="s">
        <v>183</v>
      </c>
      <c r="DP79" s="34" t="s">
        <v>183</v>
      </c>
      <c r="DQ79" s="34" t="s">
        <v>183</v>
      </c>
      <c r="DR79" s="33" t="s">
        <v>183</v>
      </c>
      <c r="DS79" s="34" t="s">
        <v>183</v>
      </c>
      <c r="DT79" s="34" t="s">
        <v>183</v>
      </c>
      <c r="DU79" s="34" t="s">
        <v>183</v>
      </c>
      <c r="DV79" s="34" t="s">
        <v>183</v>
      </c>
      <c r="DW79" s="33" t="s">
        <v>183</v>
      </c>
      <c r="DX79" s="34" t="s">
        <v>183</v>
      </c>
      <c r="DY79" s="34" t="s">
        <v>183</v>
      </c>
      <c r="DZ79" s="34" t="s">
        <v>183</v>
      </c>
      <c r="EA79" s="34" t="s">
        <v>183</v>
      </c>
      <c r="EB79" s="33" t="s">
        <v>183</v>
      </c>
      <c r="EC79" s="34" t="s">
        <v>183</v>
      </c>
      <c r="ED79" s="34" t="s">
        <v>183</v>
      </c>
      <c r="EE79" s="34" t="s">
        <v>183</v>
      </c>
      <c r="EF79" s="34" t="s">
        <v>183</v>
      </c>
      <c r="EG79" s="36" t="s">
        <v>183</v>
      </c>
      <c r="EH79" s="42" t="s">
        <v>183</v>
      </c>
      <c r="EI79" s="42" t="s">
        <v>183</v>
      </c>
      <c r="EJ79" s="43" t="s">
        <v>183</v>
      </c>
      <c r="EK79" s="43" t="s">
        <v>183</v>
      </c>
      <c r="EL79" s="34" t="s">
        <v>183</v>
      </c>
      <c r="EM79" s="34" t="s">
        <v>183</v>
      </c>
      <c r="EN79" s="33" t="s">
        <v>183</v>
      </c>
      <c r="EO79" s="34" t="s">
        <v>183</v>
      </c>
      <c r="EP79" s="34" t="s">
        <v>183</v>
      </c>
      <c r="EQ79" s="34" t="s">
        <v>183</v>
      </c>
      <c r="ER79" s="34" t="s">
        <v>183</v>
      </c>
      <c r="ES79" s="33" t="s">
        <v>183</v>
      </c>
      <c r="ET79" s="34" t="s">
        <v>183</v>
      </c>
      <c r="EU79" s="34" t="s">
        <v>183</v>
      </c>
      <c r="EV79" s="34" t="s">
        <v>183</v>
      </c>
      <c r="EW79" s="34" t="s">
        <v>183</v>
      </c>
      <c r="EX79" s="33" t="s">
        <v>183</v>
      </c>
      <c r="EY79" s="34" t="s">
        <v>183</v>
      </c>
      <c r="EZ79" s="34" t="s">
        <v>183</v>
      </c>
      <c r="FA79" s="34" t="s">
        <v>183</v>
      </c>
      <c r="FB79" s="34" t="s">
        <v>183</v>
      </c>
      <c r="FC79" s="33" t="s">
        <v>183</v>
      </c>
      <c r="FD79" s="34" t="s">
        <v>183</v>
      </c>
      <c r="FE79" s="34" t="s">
        <v>183</v>
      </c>
      <c r="FF79" s="34" t="s">
        <v>183</v>
      </c>
      <c r="FG79" s="34" t="s">
        <v>183</v>
      </c>
      <c r="FH79" s="36" t="s">
        <v>183</v>
      </c>
      <c r="FI79" s="33" t="s">
        <v>183</v>
      </c>
      <c r="FJ79" s="33" t="s">
        <v>183</v>
      </c>
      <c r="FK79" s="34" t="s">
        <v>183</v>
      </c>
      <c r="FL79" s="34" t="s">
        <v>183</v>
      </c>
      <c r="FM79" s="34" t="s">
        <v>183</v>
      </c>
      <c r="FN79" s="34" t="s">
        <v>183</v>
      </c>
      <c r="FO79" s="33" t="s">
        <v>183</v>
      </c>
      <c r="FP79" s="34" t="s">
        <v>183</v>
      </c>
      <c r="FQ79" s="34" t="s">
        <v>183</v>
      </c>
      <c r="FR79" s="34" t="s">
        <v>183</v>
      </c>
      <c r="FS79" s="34" t="s">
        <v>183</v>
      </c>
      <c r="FT79" s="33" t="s">
        <v>183</v>
      </c>
      <c r="FU79" s="34" t="s">
        <v>183</v>
      </c>
      <c r="FV79" s="34" t="s">
        <v>183</v>
      </c>
      <c r="FW79" s="34" t="s">
        <v>183</v>
      </c>
      <c r="FX79" s="34" t="s">
        <v>183</v>
      </c>
      <c r="FY79" s="33" t="s">
        <v>183</v>
      </c>
      <c r="FZ79" s="34" t="s">
        <v>183</v>
      </c>
      <c r="GA79" s="34" t="s">
        <v>183</v>
      </c>
      <c r="GB79" s="34" t="s">
        <v>183</v>
      </c>
      <c r="GC79" s="34" t="s">
        <v>183</v>
      </c>
      <c r="GD79" s="33" t="s">
        <v>183</v>
      </c>
      <c r="GE79" s="34" t="s">
        <v>183</v>
      </c>
      <c r="GF79" s="34" t="s">
        <v>183</v>
      </c>
      <c r="GG79" s="34" t="s">
        <v>183</v>
      </c>
      <c r="GH79" s="34" t="s">
        <v>183</v>
      </c>
      <c r="GI79" s="36" t="s">
        <v>183</v>
      </c>
      <c r="GJ79" s="42">
        <f>AD79*298+BE79*25</f>
        <v>112.831341839</v>
      </c>
      <c r="GK79" s="42">
        <v>134.793409486</v>
      </c>
      <c r="GL79" s="43">
        <v>134.35217773900001</v>
      </c>
      <c r="GM79" s="43">
        <v>112.831341839</v>
      </c>
      <c r="GN79" s="34">
        <f t="shared" ref="GN79:HJ79" si="268">AH79*298+BI79*25</f>
        <v>145.33572064649817</v>
      </c>
      <c r="GO79" s="34">
        <f t="shared" si="268"/>
        <v>143.5562578488493</v>
      </c>
      <c r="GP79" s="33">
        <f t="shared" si="268"/>
        <v>141.70857564662271</v>
      </c>
      <c r="GQ79" s="34">
        <f t="shared" si="268"/>
        <v>139.83058667190846</v>
      </c>
      <c r="GR79" s="34">
        <f t="shared" si="268"/>
        <v>137.8803769342212</v>
      </c>
      <c r="GS79" s="34">
        <f t="shared" si="268"/>
        <v>135.86186688990156</v>
      </c>
      <c r="GT79" s="34">
        <f t="shared" si="268"/>
        <v>133.76266178749384</v>
      </c>
      <c r="GU79" s="33">
        <f t="shared" si="268"/>
        <v>131.66418838401756</v>
      </c>
      <c r="GV79" s="34">
        <f t="shared" si="268"/>
        <v>129.59526091853581</v>
      </c>
      <c r="GW79" s="34">
        <f t="shared" si="268"/>
        <v>127.52140153659442</v>
      </c>
      <c r="GX79" s="34">
        <f t="shared" si="268"/>
        <v>125.47692315212163</v>
      </c>
      <c r="GY79" s="34">
        <f t="shared" si="268"/>
        <v>123.47924503367145</v>
      </c>
      <c r="GZ79" s="33">
        <f t="shared" si="268"/>
        <v>121.54967649685626</v>
      </c>
      <c r="HA79" s="34">
        <f t="shared" si="268"/>
        <v>119.8043179123476</v>
      </c>
      <c r="HB79" s="34">
        <f t="shared" si="268"/>
        <v>118.34575041139158</v>
      </c>
      <c r="HC79" s="34">
        <f t="shared" si="268"/>
        <v>116.94900216072037</v>
      </c>
      <c r="HD79" s="34">
        <f t="shared" si="268"/>
        <v>115.60631682188739</v>
      </c>
      <c r="HE79" s="33">
        <f t="shared" si="268"/>
        <v>114.31112798110598</v>
      </c>
      <c r="HF79" s="34">
        <f t="shared" si="268"/>
        <v>113.08282953265088</v>
      </c>
      <c r="HG79" s="34">
        <f t="shared" si="268"/>
        <v>111.89160348013883</v>
      </c>
      <c r="HH79" s="34">
        <f t="shared" si="268"/>
        <v>110.73328824292565</v>
      </c>
      <c r="HI79" s="34">
        <f t="shared" si="268"/>
        <v>109.6042761945091</v>
      </c>
      <c r="HJ79" s="36">
        <f t="shared" si="268"/>
        <v>108.50143271700296</v>
      </c>
      <c r="HK79" s="42" t="s">
        <v>31</v>
      </c>
      <c r="HL79" s="42" t="s">
        <v>31</v>
      </c>
      <c r="HM79" s="43" t="s">
        <v>31</v>
      </c>
      <c r="HN79" s="43" t="s">
        <v>31</v>
      </c>
      <c r="HO79" s="34" t="s">
        <v>31</v>
      </c>
      <c r="HP79" s="34" t="s">
        <v>31</v>
      </c>
      <c r="HQ79" s="33" t="s">
        <v>31</v>
      </c>
      <c r="HR79" s="34" t="s">
        <v>31</v>
      </c>
      <c r="HS79" s="34" t="s">
        <v>31</v>
      </c>
      <c r="HT79" s="34" t="s">
        <v>31</v>
      </c>
      <c r="HU79" s="34" t="s">
        <v>31</v>
      </c>
      <c r="HV79" s="33" t="s">
        <v>31</v>
      </c>
      <c r="HW79" s="34" t="s">
        <v>31</v>
      </c>
      <c r="HX79" s="34" t="s">
        <v>31</v>
      </c>
      <c r="HY79" s="34" t="s">
        <v>31</v>
      </c>
      <c r="HZ79" s="34" t="s">
        <v>31</v>
      </c>
      <c r="IA79" s="33" t="s">
        <v>31</v>
      </c>
      <c r="IB79" s="34" t="s">
        <v>31</v>
      </c>
      <c r="IC79" s="34" t="s">
        <v>31</v>
      </c>
      <c r="ID79" s="34" t="s">
        <v>31</v>
      </c>
      <c r="IE79" s="34" t="s">
        <v>31</v>
      </c>
      <c r="IF79" s="33" t="s">
        <v>31</v>
      </c>
      <c r="IG79" s="34" t="s">
        <v>31</v>
      </c>
      <c r="IH79" s="34" t="s">
        <v>31</v>
      </c>
      <c r="II79" s="34" t="s">
        <v>31</v>
      </c>
      <c r="IJ79" s="34" t="s">
        <v>31</v>
      </c>
      <c r="IK79" s="36" t="s">
        <v>31</v>
      </c>
      <c r="IL79" s="42">
        <f t="shared" si="265"/>
        <v>112.831341839</v>
      </c>
      <c r="IM79" s="42">
        <f t="shared" si="243"/>
        <v>134.793409486</v>
      </c>
      <c r="IN79" s="43">
        <f t="shared" si="243"/>
        <v>134.35217773900001</v>
      </c>
      <c r="IO79" s="43">
        <f t="shared" si="243"/>
        <v>112.831341839</v>
      </c>
      <c r="IP79" s="34">
        <f t="shared" si="243"/>
        <v>145.33572064649817</v>
      </c>
      <c r="IQ79" s="34">
        <f t="shared" si="243"/>
        <v>143.5562578488493</v>
      </c>
      <c r="IR79" s="33">
        <f t="shared" si="243"/>
        <v>141.70857564662271</v>
      </c>
      <c r="IS79" s="34">
        <f t="shared" si="243"/>
        <v>139.83058667190846</v>
      </c>
      <c r="IT79" s="34">
        <f t="shared" si="243"/>
        <v>137.8803769342212</v>
      </c>
      <c r="IU79" s="34">
        <f t="shared" si="243"/>
        <v>135.86186688990156</v>
      </c>
      <c r="IV79" s="34">
        <f t="shared" si="243"/>
        <v>133.76266178749384</v>
      </c>
      <c r="IW79" s="33">
        <f t="shared" si="243"/>
        <v>131.66418838401756</v>
      </c>
      <c r="IX79" s="34">
        <f t="shared" si="243"/>
        <v>129.59526091853581</v>
      </c>
      <c r="IY79" s="34">
        <f t="shared" si="243"/>
        <v>127.52140153659442</v>
      </c>
      <c r="IZ79" s="34">
        <f t="shared" si="243"/>
        <v>125.47692315212163</v>
      </c>
      <c r="JA79" s="34">
        <f t="shared" si="243"/>
        <v>123.47924503367145</v>
      </c>
      <c r="JB79" s="33">
        <f t="shared" si="243"/>
        <v>121.54967649685626</v>
      </c>
      <c r="JC79" s="34">
        <f t="shared" si="243"/>
        <v>119.8043179123476</v>
      </c>
      <c r="JD79" s="34">
        <f t="shared" si="243"/>
        <v>118.34575041139158</v>
      </c>
      <c r="JE79" s="34">
        <f t="shared" si="243"/>
        <v>116.94900216072037</v>
      </c>
      <c r="JF79" s="34">
        <f t="shared" si="243"/>
        <v>115.60631682188739</v>
      </c>
      <c r="JG79" s="33">
        <f t="shared" si="243"/>
        <v>114.31112798110598</v>
      </c>
      <c r="JH79" s="34">
        <f t="shared" si="243"/>
        <v>113.08282953265088</v>
      </c>
      <c r="JI79" s="34">
        <f t="shared" si="243"/>
        <v>111.89160348013883</v>
      </c>
      <c r="JJ79" s="34">
        <f t="shared" si="243"/>
        <v>110.73328824292565</v>
      </c>
      <c r="JK79" s="34">
        <f t="shared" si="243"/>
        <v>109.6042761945091</v>
      </c>
      <c r="JL79" s="36">
        <f t="shared" si="243"/>
        <v>108.50143271700296</v>
      </c>
    </row>
    <row r="80" spans="1:273" outlineLevel="1" x14ac:dyDescent="0.25">
      <c r="A80" s="46" t="s">
        <v>160</v>
      </c>
      <c r="B80" s="5" t="s">
        <v>13</v>
      </c>
      <c r="C80" s="42" t="s">
        <v>31</v>
      </c>
      <c r="D80" s="42" t="s">
        <v>31</v>
      </c>
      <c r="E80" s="43" t="s">
        <v>31</v>
      </c>
      <c r="F80" s="43" t="s">
        <v>31</v>
      </c>
      <c r="G80" s="34" t="s">
        <v>31</v>
      </c>
      <c r="H80" s="34" t="s">
        <v>31</v>
      </c>
      <c r="I80" s="33" t="s">
        <v>31</v>
      </c>
      <c r="J80" s="34" t="s">
        <v>31</v>
      </c>
      <c r="K80" s="34" t="s">
        <v>31</v>
      </c>
      <c r="L80" s="34" t="s">
        <v>31</v>
      </c>
      <c r="M80" s="34" t="s">
        <v>31</v>
      </c>
      <c r="N80" s="33" t="s">
        <v>31</v>
      </c>
      <c r="O80" s="34" t="s">
        <v>31</v>
      </c>
      <c r="P80" s="34" t="s">
        <v>31</v>
      </c>
      <c r="Q80" s="34" t="s">
        <v>31</v>
      </c>
      <c r="R80" s="34" t="s">
        <v>31</v>
      </c>
      <c r="S80" s="33" t="s">
        <v>31</v>
      </c>
      <c r="T80" s="34" t="s">
        <v>31</v>
      </c>
      <c r="U80" s="34" t="s">
        <v>31</v>
      </c>
      <c r="V80" s="34" t="s">
        <v>31</v>
      </c>
      <c r="W80" s="34" t="s">
        <v>31</v>
      </c>
      <c r="X80" s="33" t="s">
        <v>31</v>
      </c>
      <c r="Y80" s="34" t="s">
        <v>31</v>
      </c>
      <c r="Z80" s="34" t="s">
        <v>31</v>
      </c>
      <c r="AA80" s="34" t="s">
        <v>31</v>
      </c>
      <c r="AB80" s="34" t="s">
        <v>31</v>
      </c>
      <c r="AC80" s="36" t="s">
        <v>31</v>
      </c>
      <c r="AD80" s="42" t="s">
        <v>31</v>
      </c>
      <c r="AE80" s="42" t="s">
        <v>31</v>
      </c>
      <c r="AF80" s="43" t="s">
        <v>31</v>
      </c>
      <c r="AG80" s="43" t="s">
        <v>31</v>
      </c>
      <c r="AH80" s="34" t="s">
        <v>31</v>
      </c>
      <c r="AI80" s="34" t="s">
        <v>31</v>
      </c>
      <c r="AJ80" s="33" t="s">
        <v>31</v>
      </c>
      <c r="AK80" s="34" t="s">
        <v>31</v>
      </c>
      <c r="AL80" s="34" t="s">
        <v>31</v>
      </c>
      <c r="AM80" s="34" t="s">
        <v>31</v>
      </c>
      <c r="AN80" s="34" t="s">
        <v>31</v>
      </c>
      <c r="AO80" s="33" t="s">
        <v>31</v>
      </c>
      <c r="AP80" s="34" t="s">
        <v>31</v>
      </c>
      <c r="AQ80" s="34" t="s">
        <v>31</v>
      </c>
      <c r="AR80" s="34" t="s">
        <v>31</v>
      </c>
      <c r="AS80" s="34" t="s">
        <v>31</v>
      </c>
      <c r="AT80" s="33" t="s">
        <v>31</v>
      </c>
      <c r="AU80" s="34" t="s">
        <v>31</v>
      </c>
      <c r="AV80" s="34" t="s">
        <v>31</v>
      </c>
      <c r="AW80" s="34" t="s">
        <v>31</v>
      </c>
      <c r="AX80" s="34" t="s">
        <v>31</v>
      </c>
      <c r="AY80" s="33" t="s">
        <v>31</v>
      </c>
      <c r="AZ80" s="34" t="s">
        <v>31</v>
      </c>
      <c r="BA80" s="34" t="s">
        <v>31</v>
      </c>
      <c r="BB80" s="34" t="s">
        <v>31</v>
      </c>
      <c r="BC80" s="34" t="s">
        <v>31</v>
      </c>
      <c r="BD80" s="36" t="s">
        <v>31</v>
      </c>
      <c r="BE80" s="42" t="s">
        <v>31</v>
      </c>
      <c r="BF80" s="42" t="s">
        <v>31</v>
      </c>
      <c r="BG80" s="43" t="s">
        <v>31</v>
      </c>
      <c r="BH80" s="43" t="s">
        <v>31</v>
      </c>
      <c r="BI80" s="34" t="s">
        <v>31</v>
      </c>
      <c r="BJ80" s="34" t="s">
        <v>31</v>
      </c>
      <c r="BK80" s="33" t="s">
        <v>31</v>
      </c>
      <c r="BL80" s="34" t="s">
        <v>31</v>
      </c>
      <c r="BM80" s="34" t="s">
        <v>31</v>
      </c>
      <c r="BN80" s="34" t="s">
        <v>31</v>
      </c>
      <c r="BO80" s="34" t="s">
        <v>31</v>
      </c>
      <c r="BP80" s="33" t="s">
        <v>31</v>
      </c>
      <c r="BQ80" s="34" t="s">
        <v>31</v>
      </c>
      <c r="BR80" s="34" t="s">
        <v>31</v>
      </c>
      <c r="BS80" s="34" t="s">
        <v>31</v>
      </c>
      <c r="BT80" s="34" t="s">
        <v>31</v>
      </c>
      <c r="BU80" s="33" t="s">
        <v>31</v>
      </c>
      <c r="BV80" s="34" t="s">
        <v>31</v>
      </c>
      <c r="BW80" s="34" t="s">
        <v>31</v>
      </c>
      <c r="BX80" s="34" t="s">
        <v>31</v>
      </c>
      <c r="BY80" s="34" t="s">
        <v>31</v>
      </c>
      <c r="BZ80" s="33" t="s">
        <v>31</v>
      </c>
      <c r="CA80" s="34" t="s">
        <v>31</v>
      </c>
      <c r="CB80" s="34" t="s">
        <v>31</v>
      </c>
      <c r="CC80" s="34" t="s">
        <v>31</v>
      </c>
      <c r="CD80" s="34" t="s">
        <v>31</v>
      </c>
      <c r="CE80" s="36" t="s">
        <v>31</v>
      </c>
      <c r="CF80" s="42" t="s">
        <v>31</v>
      </c>
      <c r="CG80" s="42" t="s">
        <v>31</v>
      </c>
      <c r="CH80" s="43" t="s">
        <v>31</v>
      </c>
      <c r="CI80" s="43" t="s">
        <v>31</v>
      </c>
      <c r="CJ80" s="34" t="s">
        <v>31</v>
      </c>
      <c r="CK80" s="34" t="s">
        <v>31</v>
      </c>
      <c r="CL80" s="33" t="s">
        <v>31</v>
      </c>
      <c r="CM80" s="34" t="s">
        <v>31</v>
      </c>
      <c r="CN80" s="34" t="s">
        <v>31</v>
      </c>
      <c r="CO80" s="34" t="s">
        <v>31</v>
      </c>
      <c r="CP80" s="34" t="s">
        <v>31</v>
      </c>
      <c r="CQ80" s="33" t="s">
        <v>31</v>
      </c>
      <c r="CR80" s="34" t="s">
        <v>31</v>
      </c>
      <c r="CS80" s="34" t="s">
        <v>31</v>
      </c>
      <c r="CT80" s="34" t="s">
        <v>31</v>
      </c>
      <c r="CU80" s="34" t="s">
        <v>31</v>
      </c>
      <c r="CV80" s="33" t="s">
        <v>31</v>
      </c>
      <c r="CW80" s="34" t="s">
        <v>31</v>
      </c>
      <c r="CX80" s="34" t="s">
        <v>31</v>
      </c>
      <c r="CY80" s="34" t="s">
        <v>31</v>
      </c>
      <c r="CZ80" s="34" t="s">
        <v>31</v>
      </c>
      <c r="DA80" s="33" t="s">
        <v>31</v>
      </c>
      <c r="DB80" s="34" t="s">
        <v>31</v>
      </c>
      <c r="DC80" s="34" t="s">
        <v>31</v>
      </c>
      <c r="DD80" s="34" t="s">
        <v>31</v>
      </c>
      <c r="DE80" s="34" t="s">
        <v>31</v>
      </c>
      <c r="DF80" s="36" t="s">
        <v>31</v>
      </c>
      <c r="DG80" s="33" t="s">
        <v>31</v>
      </c>
      <c r="DH80" s="33" t="s">
        <v>31</v>
      </c>
      <c r="DI80" s="34" t="s">
        <v>31</v>
      </c>
      <c r="DJ80" s="34" t="s">
        <v>31</v>
      </c>
      <c r="DK80" s="34" t="s">
        <v>31</v>
      </c>
      <c r="DL80" s="34" t="s">
        <v>31</v>
      </c>
      <c r="DM80" s="33" t="s">
        <v>31</v>
      </c>
      <c r="DN80" s="34" t="s">
        <v>31</v>
      </c>
      <c r="DO80" s="34" t="s">
        <v>31</v>
      </c>
      <c r="DP80" s="34" t="s">
        <v>31</v>
      </c>
      <c r="DQ80" s="34" t="s">
        <v>31</v>
      </c>
      <c r="DR80" s="33" t="s">
        <v>31</v>
      </c>
      <c r="DS80" s="34" t="s">
        <v>31</v>
      </c>
      <c r="DT80" s="34" t="s">
        <v>31</v>
      </c>
      <c r="DU80" s="34" t="s">
        <v>31</v>
      </c>
      <c r="DV80" s="34" t="s">
        <v>31</v>
      </c>
      <c r="DW80" s="33" t="s">
        <v>31</v>
      </c>
      <c r="DX80" s="34" t="s">
        <v>31</v>
      </c>
      <c r="DY80" s="34" t="s">
        <v>31</v>
      </c>
      <c r="DZ80" s="34" t="s">
        <v>31</v>
      </c>
      <c r="EA80" s="34" t="s">
        <v>31</v>
      </c>
      <c r="EB80" s="33" t="s">
        <v>31</v>
      </c>
      <c r="EC80" s="34" t="s">
        <v>31</v>
      </c>
      <c r="ED80" s="34" t="s">
        <v>31</v>
      </c>
      <c r="EE80" s="34" t="s">
        <v>31</v>
      </c>
      <c r="EF80" s="34" t="s">
        <v>31</v>
      </c>
      <c r="EG80" s="36" t="s">
        <v>31</v>
      </c>
      <c r="EH80" s="42" t="s">
        <v>31</v>
      </c>
      <c r="EI80" s="42" t="s">
        <v>31</v>
      </c>
      <c r="EJ80" s="43" t="s">
        <v>31</v>
      </c>
      <c r="EK80" s="43" t="s">
        <v>31</v>
      </c>
      <c r="EL80" s="34" t="s">
        <v>31</v>
      </c>
      <c r="EM80" s="34" t="s">
        <v>31</v>
      </c>
      <c r="EN80" s="33" t="s">
        <v>31</v>
      </c>
      <c r="EO80" s="34" t="s">
        <v>31</v>
      </c>
      <c r="EP80" s="34" t="s">
        <v>31</v>
      </c>
      <c r="EQ80" s="34" t="s">
        <v>31</v>
      </c>
      <c r="ER80" s="34" t="s">
        <v>31</v>
      </c>
      <c r="ES80" s="33" t="s">
        <v>31</v>
      </c>
      <c r="ET80" s="34" t="s">
        <v>31</v>
      </c>
      <c r="EU80" s="34" t="s">
        <v>31</v>
      </c>
      <c r="EV80" s="34" t="s">
        <v>31</v>
      </c>
      <c r="EW80" s="34" t="s">
        <v>31</v>
      </c>
      <c r="EX80" s="33" t="s">
        <v>31</v>
      </c>
      <c r="EY80" s="34" t="s">
        <v>31</v>
      </c>
      <c r="EZ80" s="34" t="s">
        <v>31</v>
      </c>
      <c r="FA80" s="34" t="s">
        <v>31</v>
      </c>
      <c r="FB80" s="34" t="s">
        <v>31</v>
      </c>
      <c r="FC80" s="33" t="s">
        <v>31</v>
      </c>
      <c r="FD80" s="34" t="s">
        <v>31</v>
      </c>
      <c r="FE80" s="34" t="s">
        <v>31</v>
      </c>
      <c r="FF80" s="34" t="s">
        <v>31</v>
      </c>
      <c r="FG80" s="34" t="s">
        <v>31</v>
      </c>
      <c r="FH80" s="36" t="s">
        <v>31</v>
      </c>
      <c r="FI80" s="33" t="s">
        <v>31</v>
      </c>
      <c r="FJ80" s="33" t="s">
        <v>31</v>
      </c>
      <c r="FK80" s="34" t="s">
        <v>31</v>
      </c>
      <c r="FL80" s="34" t="s">
        <v>31</v>
      </c>
      <c r="FM80" s="34" t="s">
        <v>31</v>
      </c>
      <c r="FN80" s="34" t="s">
        <v>31</v>
      </c>
      <c r="FO80" s="33" t="s">
        <v>31</v>
      </c>
      <c r="FP80" s="34" t="s">
        <v>31</v>
      </c>
      <c r="FQ80" s="34" t="s">
        <v>31</v>
      </c>
      <c r="FR80" s="34" t="s">
        <v>31</v>
      </c>
      <c r="FS80" s="34" t="s">
        <v>31</v>
      </c>
      <c r="FT80" s="33" t="s">
        <v>31</v>
      </c>
      <c r="FU80" s="34" t="s">
        <v>31</v>
      </c>
      <c r="FV80" s="34" t="s">
        <v>31</v>
      </c>
      <c r="FW80" s="34" t="s">
        <v>31</v>
      </c>
      <c r="FX80" s="34" t="s">
        <v>31</v>
      </c>
      <c r="FY80" s="33" t="s">
        <v>31</v>
      </c>
      <c r="FZ80" s="34" t="s">
        <v>31</v>
      </c>
      <c r="GA80" s="34" t="s">
        <v>31</v>
      </c>
      <c r="GB80" s="34" t="s">
        <v>31</v>
      </c>
      <c r="GC80" s="34" t="s">
        <v>31</v>
      </c>
      <c r="GD80" s="33" t="s">
        <v>31</v>
      </c>
      <c r="GE80" s="34" t="s">
        <v>31</v>
      </c>
      <c r="GF80" s="34" t="s">
        <v>31</v>
      </c>
      <c r="GG80" s="34" t="s">
        <v>31</v>
      </c>
      <c r="GH80" s="34" t="s">
        <v>31</v>
      </c>
      <c r="GI80" s="36" t="s">
        <v>31</v>
      </c>
      <c r="GJ80" s="42" t="s">
        <v>31</v>
      </c>
      <c r="GK80" s="42" t="s">
        <v>31</v>
      </c>
      <c r="GL80" s="43" t="s">
        <v>31</v>
      </c>
      <c r="GM80" s="43" t="s">
        <v>31</v>
      </c>
      <c r="GN80" s="34" t="s">
        <v>31</v>
      </c>
      <c r="GO80" s="34" t="s">
        <v>31</v>
      </c>
      <c r="GP80" s="33" t="s">
        <v>31</v>
      </c>
      <c r="GQ80" s="34" t="s">
        <v>31</v>
      </c>
      <c r="GR80" s="34" t="s">
        <v>31</v>
      </c>
      <c r="GS80" s="34" t="s">
        <v>31</v>
      </c>
      <c r="GT80" s="34" t="s">
        <v>31</v>
      </c>
      <c r="GU80" s="33" t="s">
        <v>31</v>
      </c>
      <c r="GV80" s="34" t="s">
        <v>31</v>
      </c>
      <c r="GW80" s="34" t="s">
        <v>31</v>
      </c>
      <c r="GX80" s="34" t="s">
        <v>31</v>
      </c>
      <c r="GY80" s="34" t="s">
        <v>31</v>
      </c>
      <c r="GZ80" s="33" t="s">
        <v>31</v>
      </c>
      <c r="HA80" s="34" t="s">
        <v>31</v>
      </c>
      <c r="HB80" s="34" t="s">
        <v>31</v>
      </c>
      <c r="HC80" s="34" t="s">
        <v>31</v>
      </c>
      <c r="HD80" s="34" t="s">
        <v>31</v>
      </c>
      <c r="HE80" s="33" t="s">
        <v>31</v>
      </c>
      <c r="HF80" s="34" t="s">
        <v>31</v>
      </c>
      <c r="HG80" s="34" t="s">
        <v>31</v>
      </c>
      <c r="HH80" s="34" t="s">
        <v>31</v>
      </c>
      <c r="HI80" s="34" t="s">
        <v>31</v>
      </c>
      <c r="HJ80" s="36" t="s">
        <v>31</v>
      </c>
      <c r="HK80" s="42" t="s">
        <v>31</v>
      </c>
      <c r="HL80" s="42" t="s">
        <v>31</v>
      </c>
      <c r="HM80" s="43" t="s">
        <v>31</v>
      </c>
      <c r="HN80" s="43" t="s">
        <v>31</v>
      </c>
      <c r="HO80" s="34" t="s">
        <v>31</v>
      </c>
      <c r="HP80" s="34" t="s">
        <v>31</v>
      </c>
      <c r="HQ80" s="33" t="s">
        <v>31</v>
      </c>
      <c r="HR80" s="34" t="s">
        <v>31</v>
      </c>
      <c r="HS80" s="34" t="s">
        <v>31</v>
      </c>
      <c r="HT80" s="34" t="s">
        <v>31</v>
      </c>
      <c r="HU80" s="34" t="s">
        <v>31</v>
      </c>
      <c r="HV80" s="33" t="s">
        <v>31</v>
      </c>
      <c r="HW80" s="34" t="s">
        <v>31</v>
      </c>
      <c r="HX80" s="34" t="s">
        <v>31</v>
      </c>
      <c r="HY80" s="34" t="s">
        <v>31</v>
      </c>
      <c r="HZ80" s="34" t="s">
        <v>31</v>
      </c>
      <c r="IA80" s="33" t="s">
        <v>31</v>
      </c>
      <c r="IB80" s="34" t="s">
        <v>31</v>
      </c>
      <c r="IC80" s="34" t="s">
        <v>31</v>
      </c>
      <c r="ID80" s="34" t="s">
        <v>31</v>
      </c>
      <c r="IE80" s="34" t="s">
        <v>31</v>
      </c>
      <c r="IF80" s="33" t="s">
        <v>31</v>
      </c>
      <c r="IG80" s="34" t="s">
        <v>31</v>
      </c>
      <c r="IH80" s="34" t="s">
        <v>31</v>
      </c>
      <c r="II80" s="34" t="s">
        <v>31</v>
      </c>
      <c r="IJ80" s="34" t="s">
        <v>31</v>
      </c>
      <c r="IK80" s="36" t="s">
        <v>31</v>
      </c>
      <c r="IL80" s="42" t="str">
        <f t="shared" si="265"/>
        <v>NO</v>
      </c>
      <c r="IM80" s="42" t="s">
        <v>31</v>
      </c>
      <c r="IN80" s="43" t="s">
        <v>31</v>
      </c>
      <c r="IO80" s="43" t="s">
        <v>31</v>
      </c>
      <c r="IP80" s="34" t="s">
        <v>31</v>
      </c>
      <c r="IQ80" s="34" t="s">
        <v>31</v>
      </c>
      <c r="IR80" s="33" t="s">
        <v>31</v>
      </c>
      <c r="IS80" s="34" t="s">
        <v>31</v>
      </c>
      <c r="IT80" s="34" t="s">
        <v>31</v>
      </c>
      <c r="IU80" s="34" t="s">
        <v>31</v>
      </c>
      <c r="IV80" s="34" t="s">
        <v>31</v>
      </c>
      <c r="IW80" s="33" t="s">
        <v>31</v>
      </c>
      <c r="IX80" s="34" t="s">
        <v>31</v>
      </c>
      <c r="IY80" s="34" t="s">
        <v>31</v>
      </c>
      <c r="IZ80" s="34" t="s">
        <v>31</v>
      </c>
      <c r="JA80" s="34" t="s">
        <v>31</v>
      </c>
      <c r="JB80" s="33" t="s">
        <v>31</v>
      </c>
      <c r="JC80" s="34" t="s">
        <v>31</v>
      </c>
      <c r="JD80" s="34" t="s">
        <v>31</v>
      </c>
      <c r="JE80" s="34" t="s">
        <v>31</v>
      </c>
      <c r="JF80" s="34" t="s">
        <v>31</v>
      </c>
      <c r="JG80" s="33" t="s">
        <v>31</v>
      </c>
      <c r="JH80" s="34" t="s">
        <v>31</v>
      </c>
      <c r="JI80" s="34" t="s">
        <v>31</v>
      </c>
      <c r="JJ80" s="34" t="s">
        <v>31</v>
      </c>
      <c r="JK80" s="34" t="s">
        <v>31</v>
      </c>
      <c r="JL80" s="36" t="s">
        <v>31</v>
      </c>
    </row>
    <row r="81" spans="1:272" s="61" customFormat="1" outlineLevel="1" x14ac:dyDescent="0.25">
      <c r="A81" s="58" t="s">
        <v>8</v>
      </c>
      <c r="B81" s="46" t="s">
        <v>13</v>
      </c>
      <c r="C81" s="42">
        <f>C82+C85+C89</f>
        <v>8220.6399266082826</v>
      </c>
      <c r="D81" s="42">
        <f t="shared" ref="D81:E81" si="269">D82+D85+D89</f>
        <v>7604.8123052205192</v>
      </c>
      <c r="E81" s="43">
        <f t="shared" si="269"/>
        <v>7966.6658717103555</v>
      </c>
      <c r="F81" s="43">
        <f t="shared" ref="F81" si="270">F82+F85+F89</f>
        <v>8220.6399266082826</v>
      </c>
      <c r="G81" s="43">
        <f t="shared" ref="G81" si="271">G82+G85+G89</f>
        <v>7989.291979959864</v>
      </c>
      <c r="H81" s="43">
        <f t="shared" ref="H81:I81" si="272">H82+H85+H89</f>
        <v>7757.9440333114435</v>
      </c>
      <c r="I81" s="42">
        <f t="shared" si="272"/>
        <v>7526.5960866630248</v>
      </c>
      <c r="J81" s="43">
        <f t="shared" ref="J81" si="273">J82+J85+J89</f>
        <v>7454.9384405104847</v>
      </c>
      <c r="K81" s="43">
        <f t="shared" ref="K81" si="274">K82+K85+K89</f>
        <v>7383.2807943579437</v>
      </c>
      <c r="L81" s="43">
        <f t="shared" ref="L81" si="275">L82+L85+L89</f>
        <v>7311.6231482054036</v>
      </c>
      <c r="M81" s="43">
        <f t="shared" ref="M81" si="276">M82+M85+M89</f>
        <v>7239.9655020528617</v>
      </c>
      <c r="N81" s="42">
        <f t="shared" ref="N81" si="277">N82+N85+N89</f>
        <v>7168.3078559003225</v>
      </c>
      <c r="O81" s="43">
        <f t="shared" ref="O81" si="278">O82+O85+O89</f>
        <v>7162.6510801909017</v>
      </c>
      <c r="P81" s="43">
        <f t="shared" ref="P81" si="279">P82+P85+P89</f>
        <v>7156.99430448148</v>
      </c>
      <c r="Q81" s="43">
        <f t="shared" ref="Q81" si="280">Q82+Q85+Q89</f>
        <v>7151.3375287720592</v>
      </c>
      <c r="R81" s="43">
        <f t="shared" ref="R81" si="281">R82+R85+R89</f>
        <v>7145.6807530626384</v>
      </c>
      <c r="S81" s="42">
        <f t="shared" ref="S81" si="282">S82+S85+S89</f>
        <v>7140.0239773532148</v>
      </c>
      <c r="T81" s="43">
        <f t="shared" ref="T81" si="283">T82+T85+T89</f>
        <v>7066.4590283918396</v>
      </c>
      <c r="U81" s="43">
        <f t="shared" ref="U81" si="284">U82+U85+U89</f>
        <v>6992.8940794304644</v>
      </c>
      <c r="V81" s="43">
        <f t="shared" ref="V81" si="285">V82+V85+V89</f>
        <v>6919.3291304690874</v>
      </c>
      <c r="W81" s="43">
        <f t="shared" ref="W81" si="286">W82+W85+W89</f>
        <v>6845.7641815077122</v>
      </c>
      <c r="X81" s="42">
        <f t="shared" ref="X81" si="287">X82+X85+X89</f>
        <v>6772.199232546338</v>
      </c>
      <c r="Y81" s="43">
        <f t="shared" ref="Y81" si="288">Y82+Y85+Y89</f>
        <v>6878.5419904478586</v>
      </c>
      <c r="Z81" s="43">
        <f t="shared" ref="Z81" si="289">Z82+Z85+Z89</f>
        <v>6984.8847483493801</v>
      </c>
      <c r="AA81" s="43">
        <f t="shared" ref="AA81" si="290">AA82+AA85+AA89</f>
        <v>7091.2275062509016</v>
      </c>
      <c r="AB81" s="43">
        <f t="shared" ref="AB81" si="291">AB82+AB85+AB89</f>
        <v>7197.5702641524222</v>
      </c>
      <c r="AC81" s="54">
        <f t="shared" ref="AC81" si="292">AC82+AC85+AC89</f>
        <v>7303.9130220539446</v>
      </c>
      <c r="AD81" s="42">
        <f t="shared" ref="AD81:CE81" si="293">AD82+AD89</f>
        <v>0.21428521567090691</v>
      </c>
      <c r="AE81" s="42">
        <f t="shared" si="293"/>
        <v>0.19187474149172581</v>
      </c>
      <c r="AF81" s="43">
        <f t="shared" si="293"/>
        <v>0.24870496317947904</v>
      </c>
      <c r="AG81" s="43">
        <f t="shared" si="293"/>
        <v>0.21428521567090691</v>
      </c>
      <c r="AH81" s="43">
        <f t="shared" si="293"/>
        <v>0.21365275101649217</v>
      </c>
      <c r="AI81" s="43">
        <f t="shared" si="293"/>
        <v>0.21302028636207743</v>
      </c>
      <c r="AJ81" s="42">
        <f t="shared" si="293"/>
        <v>0.21238782170766268</v>
      </c>
      <c r="AK81" s="43">
        <f t="shared" si="293"/>
        <v>0.2130152945426961</v>
      </c>
      <c r="AL81" s="43">
        <f t="shared" si="293"/>
        <v>0.2136427673777295</v>
      </c>
      <c r="AM81" s="43">
        <f t="shared" si="293"/>
        <v>0.21427024021276292</v>
      </c>
      <c r="AN81" s="43">
        <f t="shared" si="293"/>
        <v>0.21489771304779637</v>
      </c>
      <c r="AO81" s="42">
        <f t="shared" si="293"/>
        <v>0.21552518588282985</v>
      </c>
      <c r="AP81" s="43">
        <f t="shared" si="293"/>
        <v>0.21570431830443007</v>
      </c>
      <c r="AQ81" s="43">
        <f t="shared" si="293"/>
        <v>0.21588345072603035</v>
      </c>
      <c r="AR81" s="43">
        <f t="shared" si="293"/>
        <v>0.2160625831476306</v>
      </c>
      <c r="AS81" s="43">
        <f t="shared" si="293"/>
        <v>0.21624171556923086</v>
      </c>
      <c r="AT81" s="42">
        <f t="shared" si="293"/>
        <v>0.21642084799083106</v>
      </c>
      <c r="AU81" s="43">
        <f t="shared" si="293"/>
        <v>0.2164222976505078</v>
      </c>
      <c r="AV81" s="43">
        <f t="shared" si="293"/>
        <v>0.21642374731018452</v>
      </c>
      <c r="AW81" s="43">
        <f t="shared" si="293"/>
        <v>0.21642519696986126</v>
      </c>
      <c r="AX81" s="43">
        <f t="shared" si="293"/>
        <v>0.21642664662953801</v>
      </c>
      <c r="AY81" s="42">
        <f t="shared" si="293"/>
        <v>0.21642809628921475</v>
      </c>
      <c r="AZ81" s="43">
        <f t="shared" si="293"/>
        <v>0.21614785797387134</v>
      </c>
      <c r="BA81" s="43">
        <f t="shared" si="293"/>
        <v>0.21586761965852794</v>
      </c>
      <c r="BB81" s="43">
        <f t="shared" si="293"/>
        <v>0.2155873813431845</v>
      </c>
      <c r="BC81" s="43">
        <f t="shared" si="293"/>
        <v>0.2153071430278411</v>
      </c>
      <c r="BD81" s="54">
        <f t="shared" si="293"/>
        <v>0.21502690471249775</v>
      </c>
      <c r="BE81" s="42">
        <f t="shared" si="293"/>
        <v>5.8697087666427339E-2</v>
      </c>
      <c r="BF81" s="42">
        <f t="shared" si="293"/>
        <v>5.7265558521060633E-2</v>
      </c>
      <c r="BG81" s="43">
        <f t="shared" si="293"/>
        <v>6.8168153077078075E-2</v>
      </c>
      <c r="BH81" s="43">
        <f t="shared" si="293"/>
        <v>5.8697087666427339E-2</v>
      </c>
      <c r="BI81" s="43">
        <f t="shared" si="293"/>
        <v>6.3072577290495854E-2</v>
      </c>
      <c r="BJ81" s="43">
        <f t="shared" si="293"/>
        <v>6.7448066914564356E-2</v>
      </c>
      <c r="BK81" s="42">
        <f t="shared" si="293"/>
        <v>7.1823556538632857E-2</v>
      </c>
      <c r="BL81" s="43">
        <f t="shared" si="293"/>
        <v>7.2078504798883142E-2</v>
      </c>
      <c r="BM81" s="43">
        <f t="shared" si="293"/>
        <v>7.233345305913344E-2</v>
      </c>
      <c r="BN81" s="43">
        <f t="shared" si="293"/>
        <v>7.2588401319383711E-2</v>
      </c>
      <c r="BO81" s="43">
        <f t="shared" si="293"/>
        <v>7.2843349579634009E-2</v>
      </c>
      <c r="BP81" s="42">
        <f t="shared" si="293"/>
        <v>7.3098297839884294E-2</v>
      </c>
      <c r="BQ81" s="43">
        <f t="shared" si="293"/>
        <v>7.3202570298413941E-2</v>
      </c>
      <c r="BR81" s="43">
        <f t="shared" si="293"/>
        <v>7.3306842756943602E-2</v>
      </c>
      <c r="BS81" s="43">
        <f t="shared" si="293"/>
        <v>7.3411115215473249E-2</v>
      </c>
      <c r="BT81" s="43">
        <f t="shared" si="293"/>
        <v>7.3515387674002897E-2</v>
      </c>
      <c r="BU81" s="42">
        <f t="shared" si="293"/>
        <v>7.3619660132532572E-2</v>
      </c>
      <c r="BV81" s="43">
        <f t="shared" si="293"/>
        <v>7.3664315632210264E-2</v>
      </c>
      <c r="BW81" s="43">
        <f t="shared" si="293"/>
        <v>7.3708971131887957E-2</v>
      </c>
      <c r="BX81" s="43">
        <f t="shared" si="293"/>
        <v>7.3753626631565622E-2</v>
      </c>
      <c r="BY81" s="43">
        <f t="shared" si="293"/>
        <v>7.3798282131243315E-2</v>
      </c>
      <c r="BZ81" s="42">
        <f t="shared" si="293"/>
        <v>7.3842937630920993E-2</v>
      </c>
      <c r="CA81" s="43">
        <f t="shared" si="293"/>
        <v>7.3791807062413631E-2</v>
      </c>
      <c r="CB81" s="43">
        <f t="shared" si="293"/>
        <v>7.3740676493906268E-2</v>
      </c>
      <c r="CC81" s="43">
        <f t="shared" si="293"/>
        <v>7.3689545925398905E-2</v>
      </c>
      <c r="CD81" s="43">
        <f t="shared" si="293"/>
        <v>7.3638415356891529E-2</v>
      </c>
      <c r="CE81" s="54">
        <f t="shared" si="293"/>
        <v>7.358728478838418E-2</v>
      </c>
      <c r="CF81" s="60" t="s">
        <v>189</v>
      </c>
      <c r="CG81" s="60" t="s">
        <v>189</v>
      </c>
      <c r="CH81" s="43" t="s">
        <v>189</v>
      </c>
      <c r="CI81" s="43" t="s">
        <v>189</v>
      </c>
      <c r="CJ81" s="43" t="s">
        <v>189</v>
      </c>
      <c r="CK81" s="43" t="s">
        <v>189</v>
      </c>
      <c r="CL81" s="60" t="s">
        <v>189</v>
      </c>
      <c r="CM81" s="43" t="s">
        <v>189</v>
      </c>
      <c r="CN81" s="43" t="s">
        <v>189</v>
      </c>
      <c r="CO81" s="43" t="s">
        <v>189</v>
      </c>
      <c r="CP81" s="43" t="s">
        <v>189</v>
      </c>
      <c r="CQ81" s="60" t="s">
        <v>189</v>
      </c>
      <c r="CR81" s="43" t="s">
        <v>189</v>
      </c>
      <c r="CS81" s="43" t="s">
        <v>189</v>
      </c>
      <c r="CT81" s="43" t="s">
        <v>189</v>
      </c>
      <c r="CU81" s="43" t="s">
        <v>189</v>
      </c>
      <c r="CV81" s="60" t="s">
        <v>189</v>
      </c>
      <c r="CW81" s="43" t="s">
        <v>189</v>
      </c>
      <c r="CX81" s="43" t="s">
        <v>189</v>
      </c>
      <c r="CY81" s="43" t="s">
        <v>189</v>
      </c>
      <c r="CZ81" s="43" t="s">
        <v>189</v>
      </c>
      <c r="DA81" s="60" t="s">
        <v>189</v>
      </c>
      <c r="DB81" s="43" t="s">
        <v>189</v>
      </c>
      <c r="DC81" s="43" t="s">
        <v>189</v>
      </c>
      <c r="DD81" s="43" t="s">
        <v>189</v>
      </c>
      <c r="DE81" s="43" t="s">
        <v>189</v>
      </c>
      <c r="DF81" s="54" t="s">
        <v>189</v>
      </c>
      <c r="DG81" s="60" t="s">
        <v>189</v>
      </c>
      <c r="DH81" s="60" t="s">
        <v>189</v>
      </c>
      <c r="DI81" s="43" t="s">
        <v>189</v>
      </c>
      <c r="DJ81" s="43" t="s">
        <v>189</v>
      </c>
      <c r="DK81" s="43" t="s">
        <v>189</v>
      </c>
      <c r="DL81" s="43" t="s">
        <v>189</v>
      </c>
      <c r="DM81" s="60" t="s">
        <v>189</v>
      </c>
      <c r="DN81" s="43" t="s">
        <v>189</v>
      </c>
      <c r="DO81" s="43" t="s">
        <v>189</v>
      </c>
      <c r="DP81" s="43" t="s">
        <v>189</v>
      </c>
      <c r="DQ81" s="43" t="s">
        <v>189</v>
      </c>
      <c r="DR81" s="60" t="s">
        <v>189</v>
      </c>
      <c r="DS81" s="43" t="s">
        <v>189</v>
      </c>
      <c r="DT81" s="43" t="s">
        <v>189</v>
      </c>
      <c r="DU81" s="43" t="s">
        <v>189</v>
      </c>
      <c r="DV81" s="43" t="s">
        <v>189</v>
      </c>
      <c r="DW81" s="60" t="s">
        <v>189</v>
      </c>
      <c r="DX81" s="43" t="s">
        <v>189</v>
      </c>
      <c r="DY81" s="43" t="s">
        <v>189</v>
      </c>
      <c r="DZ81" s="43" t="s">
        <v>189</v>
      </c>
      <c r="EA81" s="43" t="s">
        <v>189</v>
      </c>
      <c r="EB81" s="60" t="s">
        <v>189</v>
      </c>
      <c r="EC81" s="43" t="s">
        <v>189</v>
      </c>
      <c r="ED81" s="43" t="s">
        <v>189</v>
      </c>
      <c r="EE81" s="43" t="s">
        <v>189</v>
      </c>
      <c r="EF81" s="43" t="s">
        <v>189</v>
      </c>
      <c r="EG81" s="54" t="s">
        <v>189</v>
      </c>
      <c r="EH81" s="60" t="s">
        <v>189</v>
      </c>
      <c r="EI81" s="60" t="s">
        <v>189</v>
      </c>
      <c r="EJ81" s="43" t="s">
        <v>189</v>
      </c>
      <c r="EK81" s="43" t="s">
        <v>189</v>
      </c>
      <c r="EL81" s="43" t="s">
        <v>189</v>
      </c>
      <c r="EM81" s="43" t="s">
        <v>189</v>
      </c>
      <c r="EN81" s="60" t="s">
        <v>189</v>
      </c>
      <c r="EO81" s="43" t="s">
        <v>189</v>
      </c>
      <c r="EP81" s="43" t="s">
        <v>189</v>
      </c>
      <c r="EQ81" s="43" t="s">
        <v>189</v>
      </c>
      <c r="ER81" s="43" t="s">
        <v>189</v>
      </c>
      <c r="ES81" s="60" t="s">
        <v>189</v>
      </c>
      <c r="ET81" s="43" t="s">
        <v>189</v>
      </c>
      <c r="EU81" s="43" t="s">
        <v>189</v>
      </c>
      <c r="EV81" s="43" t="s">
        <v>189</v>
      </c>
      <c r="EW81" s="43" t="s">
        <v>189</v>
      </c>
      <c r="EX81" s="60" t="s">
        <v>189</v>
      </c>
      <c r="EY81" s="43" t="s">
        <v>189</v>
      </c>
      <c r="EZ81" s="43" t="s">
        <v>189</v>
      </c>
      <c r="FA81" s="43" t="s">
        <v>189</v>
      </c>
      <c r="FB81" s="43" t="s">
        <v>189</v>
      </c>
      <c r="FC81" s="60" t="s">
        <v>189</v>
      </c>
      <c r="FD81" s="43" t="s">
        <v>189</v>
      </c>
      <c r="FE81" s="43" t="s">
        <v>189</v>
      </c>
      <c r="FF81" s="43" t="s">
        <v>189</v>
      </c>
      <c r="FG81" s="43" t="s">
        <v>189</v>
      </c>
      <c r="FH81" s="54" t="s">
        <v>189</v>
      </c>
      <c r="FI81" s="60" t="s">
        <v>189</v>
      </c>
      <c r="FJ81" s="60" t="s">
        <v>189</v>
      </c>
      <c r="FK81" s="43" t="s">
        <v>189</v>
      </c>
      <c r="FL81" s="43" t="s">
        <v>189</v>
      </c>
      <c r="FM81" s="43" t="s">
        <v>189</v>
      </c>
      <c r="FN81" s="43" t="s">
        <v>189</v>
      </c>
      <c r="FO81" s="60" t="s">
        <v>189</v>
      </c>
      <c r="FP81" s="43" t="s">
        <v>189</v>
      </c>
      <c r="FQ81" s="43" t="s">
        <v>189</v>
      </c>
      <c r="FR81" s="43" t="s">
        <v>189</v>
      </c>
      <c r="FS81" s="43" t="s">
        <v>189</v>
      </c>
      <c r="FT81" s="60" t="s">
        <v>189</v>
      </c>
      <c r="FU81" s="43" t="s">
        <v>189</v>
      </c>
      <c r="FV81" s="43" t="s">
        <v>189</v>
      </c>
      <c r="FW81" s="43" t="s">
        <v>189</v>
      </c>
      <c r="FX81" s="43" t="s">
        <v>189</v>
      </c>
      <c r="FY81" s="60" t="s">
        <v>189</v>
      </c>
      <c r="FZ81" s="43" t="s">
        <v>189</v>
      </c>
      <c r="GA81" s="43" t="s">
        <v>189</v>
      </c>
      <c r="GB81" s="43" t="s">
        <v>189</v>
      </c>
      <c r="GC81" s="43" t="s">
        <v>189</v>
      </c>
      <c r="GD81" s="60" t="s">
        <v>189</v>
      </c>
      <c r="GE81" s="43" t="s">
        <v>189</v>
      </c>
      <c r="GF81" s="43" t="s">
        <v>189</v>
      </c>
      <c r="GG81" s="43" t="s">
        <v>189</v>
      </c>
      <c r="GH81" s="43" t="s">
        <v>189</v>
      </c>
      <c r="GI81" s="54" t="s">
        <v>189</v>
      </c>
      <c r="GJ81" s="42">
        <f>GJ82+GJ85+GJ89</f>
        <v>8285.9643480698742</v>
      </c>
      <c r="GK81" s="42">
        <f t="shared" ref="GK81:HJ81" si="294">GK82+GK85+GK89</f>
        <v>7663.4226171480805</v>
      </c>
      <c r="GL81" s="43">
        <f t="shared" si="294"/>
        <v>8042.4841545647669</v>
      </c>
      <c r="GM81" s="43">
        <f t="shared" si="294"/>
        <v>8285.9643480698742</v>
      </c>
      <c r="GN81" s="43">
        <f t="shared" si="294"/>
        <v>8054.5373141950404</v>
      </c>
      <c r="GO81" s="43">
        <f t="shared" si="294"/>
        <v>7823.1102803202075</v>
      </c>
      <c r="GP81" s="42">
        <f t="shared" si="294"/>
        <v>7591.6832464453737</v>
      </c>
      <c r="GQ81" s="43">
        <f t="shared" si="294"/>
        <v>7520.2189609041798</v>
      </c>
      <c r="GR81" s="43">
        <f t="shared" si="294"/>
        <v>7448.7546753629858</v>
      </c>
      <c r="GS81" s="43">
        <f t="shared" si="294"/>
        <v>7377.290389821791</v>
      </c>
      <c r="GT81" s="43">
        <f t="shared" si="294"/>
        <v>7305.8261042805962</v>
      </c>
      <c r="GU81" s="42">
        <f t="shared" si="294"/>
        <v>7234.361818739404</v>
      </c>
      <c r="GV81" s="43">
        <f t="shared" si="294"/>
        <v>7228.7610313030818</v>
      </c>
      <c r="GW81" s="43">
        <f t="shared" si="294"/>
        <v>7223.1602438667614</v>
      </c>
      <c r="GX81" s="43">
        <f t="shared" si="294"/>
        <v>7217.5594564304402</v>
      </c>
      <c r="GY81" s="43">
        <f t="shared" si="294"/>
        <v>7211.9586689941179</v>
      </c>
      <c r="GZ81" s="42">
        <f t="shared" si="294"/>
        <v>7206.3578815577966</v>
      </c>
      <c r="HA81" s="43">
        <f t="shared" si="294"/>
        <v>7132.7944809824958</v>
      </c>
      <c r="HB81" s="43">
        <f t="shared" si="294"/>
        <v>7059.2310804071967</v>
      </c>
      <c r="HC81" s="43">
        <f t="shared" si="294"/>
        <v>6985.6676798318949</v>
      </c>
      <c r="HD81" s="43">
        <f t="shared" si="294"/>
        <v>6912.1042792565959</v>
      </c>
      <c r="HE81" s="42">
        <f t="shared" si="294"/>
        <v>6838.5408786812968</v>
      </c>
      <c r="HF81" s="43">
        <f t="shared" si="294"/>
        <v>6944.7988473006326</v>
      </c>
      <c r="HG81" s="43">
        <f t="shared" si="294"/>
        <v>7051.0568159199693</v>
      </c>
      <c r="HH81" s="43">
        <f t="shared" si="294"/>
        <v>7157.314784539305</v>
      </c>
      <c r="HI81" s="43">
        <f t="shared" si="294"/>
        <v>7263.5727531586417</v>
      </c>
      <c r="HJ81" s="54">
        <f t="shared" si="294"/>
        <v>7369.8307217779784</v>
      </c>
      <c r="HK81" s="42">
        <f>HK89</f>
        <v>378.59</v>
      </c>
      <c r="HL81" s="42">
        <f t="shared" ref="HL81:IK81" si="295">HL89</f>
        <v>345.27100000000002</v>
      </c>
      <c r="HM81" s="43">
        <f t="shared" si="295"/>
        <v>348.73700000000002</v>
      </c>
      <c r="HN81" s="43">
        <f t="shared" si="295"/>
        <v>378.59</v>
      </c>
      <c r="HO81" s="34">
        <f t="shared" si="295"/>
        <v>390.20643285434164</v>
      </c>
      <c r="HP81" s="34">
        <f t="shared" si="295"/>
        <v>401.82286570868331</v>
      </c>
      <c r="HQ81" s="42">
        <f t="shared" si="295"/>
        <v>413.43929856302498</v>
      </c>
      <c r="HR81" s="34">
        <f t="shared" si="295"/>
        <v>416.15225215048457</v>
      </c>
      <c r="HS81" s="34">
        <f t="shared" si="295"/>
        <v>418.86520573794417</v>
      </c>
      <c r="HT81" s="34">
        <f t="shared" si="295"/>
        <v>421.57815932540376</v>
      </c>
      <c r="HU81" s="34">
        <f t="shared" si="295"/>
        <v>424.29111291286335</v>
      </c>
      <c r="HV81" s="42">
        <f t="shared" si="295"/>
        <v>427.00406650032301</v>
      </c>
      <c r="HW81" s="34">
        <f t="shared" si="295"/>
        <v>428.87813949090145</v>
      </c>
      <c r="HX81" s="34">
        <f t="shared" si="295"/>
        <v>430.75221248147989</v>
      </c>
      <c r="HY81" s="34">
        <f t="shared" si="295"/>
        <v>432.62628547205833</v>
      </c>
      <c r="HZ81" s="34">
        <f t="shared" si="295"/>
        <v>434.50035846263677</v>
      </c>
      <c r="IA81" s="42">
        <f t="shared" si="295"/>
        <v>436.37443145321521</v>
      </c>
      <c r="IB81" s="34">
        <f t="shared" si="295"/>
        <v>437.9180822918396</v>
      </c>
      <c r="IC81" s="34">
        <f t="shared" si="295"/>
        <v>439.46173313046398</v>
      </c>
      <c r="ID81" s="34">
        <f t="shared" si="295"/>
        <v>441.00538396908837</v>
      </c>
      <c r="IE81" s="34">
        <f t="shared" si="295"/>
        <v>442.54903480771276</v>
      </c>
      <c r="IF81" s="42">
        <f t="shared" si="295"/>
        <v>444.09268564633726</v>
      </c>
      <c r="IG81" s="34">
        <f t="shared" si="295"/>
        <v>445.06998816785875</v>
      </c>
      <c r="IH81" s="34">
        <f t="shared" si="295"/>
        <v>446.04729068938025</v>
      </c>
      <c r="II81" s="34">
        <f t="shared" si="295"/>
        <v>447.02459321090174</v>
      </c>
      <c r="IJ81" s="34">
        <f t="shared" si="295"/>
        <v>448.00189573242324</v>
      </c>
      <c r="IK81" s="36">
        <f t="shared" si="295"/>
        <v>448.97919825394479</v>
      </c>
      <c r="IL81" s="60" t="s">
        <v>189</v>
      </c>
      <c r="IM81" s="60" t="s">
        <v>189</v>
      </c>
      <c r="IN81" s="43" t="s">
        <v>189</v>
      </c>
      <c r="IO81" s="43" t="s">
        <v>189</v>
      </c>
      <c r="IP81" s="43" t="s">
        <v>189</v>
      </c>
      <c r="IQ81" s="43" t="s">
        <v>189</v>
      </c>
      <c r="IR81" s="60" t="s">
        <v>189</v>
      </c>
      <c r="IS81" s="43" t="s">
        <v>189</v>
      </c>
      <c r="IT81" s="43" t="s">
        <v>189</v>
      </c>
      <c r="IU81" s="43" t="s">
        <v>189</v>
      </c>
      <c r="IV81" s="43" t="s">
        <v>189</v>
      </c>
      <c r="IW81" s="60" t="s">
        <v>189</v>
      </c>
      <c r="IX81" s="43" t="s">
        <v>189</v>
      </c>
      <c r="IY81" s="43" t="s">
        <v>189</v>
      </c>
      <c r="IZ81" s="43" t="s">
        <v>189</v>
      </c>
      <c r="JA81" s="43" t="s">
        <v>189</v>
      </c>
      <c r="JB81" s="60" t="s">
        <v>189</v>
      </c>
      <c r="JC81" s="43" t="s">
        <v>189</v>
      </c>
      <c r="JD81" s="43" t="s">
        <v>189</v>
      </c>
      <c r="JE81" s="43" t="s">
        <v>189</v>
      </c>
      <c r="JF81" s="43" t="s">
        <v>189</v>
      </c>
      <c r="JG81" s="60" t="s">
        <v>189</v>
      </c>
      <c r="JH81" s="43" t="s">
        <v>189</v>
      </c>
      <c r="JI81" s="43" t="s">
        <v>189</v>
      </c>
      <c r="JJ81" s="43" t="s">
        <v>189</v>
      </c>
      <c r="JK81" s="43" t="s">
        <v>189</v>
      </c>
      <c r="JL81" s="54" t="s">
        <v>189</v>
      </c>
    </row>
    <row r="82" spans="1:272" outlineLevel="1" x14ac:dyDescent="0.25">
      <c r="A82" s="2" t="s">
        <v>17</v>
      </c>
      <c r="B82" s="5" t="s">
        <v>13</v>
      </c>
      <c r="C82" s="42">
        <v>1253.6621557657718</v>
      </c>
      <c r="D82" s="42">
        <v>1138.3995359666742</v>
      </c>
      <c r="E82" s="43">
        <v>1375.0767180633302</v>
      </c>
      <c r="F82" s="43">
        <v>1253.6621557657718</v>
      </c>
      <c r="G82" s="34">
        <v>1262.1887049771813</v>
      </c>
      <c r="H82" s="34">
        <v>1270.7152541885907</v>
      </c>
      <c r="I82" s="33">
        <v>1279.2418034</v>
      </c>
      <c r="J82" s="34">
        <v>1284.04135974</v>
      </c>
      <c r="K82" s="34">
        <v>1288.8409160799999</v>
      </c>
      <c r="L82" s="34">
        <v>1293.6404724199997</v>
      </c>
      <c r="M82" s="34">
        <v>1298.4400287599997</v>
      </c>
      <c r="N82" s="33">
        <v>1303.2395851000001</v>
      </c>
      <c r="O82" s="34">
        <v>1305.36199326</v>
      </c>
      <c r="P82" s="34">
        <v>1307.4844014199998</v>
      </c>
      <c r="Q82" s="34">
        <v>1309.6068095799999</v>
      </c>
      <c r="R82" s="34">
        <v>1311.72921774</v>
      </c>
      <c r="S82" s="33">
        <v>1313.8516258999998</v>
      </c>
      <c r="T82" s="34">
        <v>1314.9142907399998</v>
      </c>
      <c r="U82" s="34">
        <v>1315.9769555799999</v>
      </c>
      <c r="V82" s="34">
        <v>1317.0396204199999</v>
      </c>
      <c r="W82" s="34">
        <v>1318.1022852599999</v>
      </c>
      <c r="X82" s="33">
        <v>1319.1649501000002</v>
      </c>
      <c r="Y82" s="34">
        <v>1318.51875862</v>
      </c>
      <c r="Z82" s="34">
        <v>1317.8725671399998</v>
      </c>
      <c r="AA82" s="34">
        <v>1317.2263756599998</v>
      </c>
      <c r="AB82" s="34">
        <v>1316.5801841799998</v>
      </c>
      <c r="AC82" s="36">
        <v>1315.9339927000001</v>
      </c>
      <c r="AD82" s="42">
        <v>0.19943318557987</v>
      </c>
      <c r="AE82" s="42">
        <v>0.18015373828466</v>
      </c>
      <c r="AF82" s="43">
        <v>0.23564885898614002</v>
      </c>
      <c r="AG82" s="43">
        <v>0.19943318557987</v>
      </c>
      <c r="AH82" s="34">
        <v>0.19832129038658</v>
      </c>
      <c r="AI82" s="34">
        <v>0.19720939519329</v>
      </c>
      <c r="AJ82" s="33">
        <v>0.19609750000000001</v>
      </c>
      <c r="AK82" s="34">
        <v>0.19661808</v>
      </c>
      <c r="AL82" s="34">
        <v>0.19713865999999997</v>
      </c>
      <c r="AM82" s="34">
        <v>0.19765923999999996</v>
      </c>
      <c r="AN82" s="34">
        <v>0.19817981999999995</v>
      </c>
      <c r="AO82" s="33">
        <v>0.1987004</v>
      </c>
      <c r="AP82" s="34">
        <v>0.1988057</v>
      </c>
      <c r="AQ82" s="34">
        <v>0.19891100000000003</v>
      </c>
      <c r="AR82" s="34">
        <v>0.19901630000000003</v>
      </c>
      <c r="AS82" s="34">
        <v>0.19912160000000007</v>
      </c>
      <c r="AT82" s="33">
        <v>0.19922690000000001</v>
      </c>
      <c r="AU82" s="34">
        <v>0.19916752000000001</v>
      </c>
      <c r="AV82" s="34">
        <v>0.19910813999999999</v>
      </c>
      <c r="AW82" s="34">
        <v>0.19904875999999999</v>
      </c>
      <c r="AX82" s="34">
        <v>0.19898937999999999</v>
      </c>
      <c r="AY82" s="33">
        <v>0.19893</v>
      </c>
      <c r="AZ82" s="34">
        <v>0.19861126000000001</v>
      </c>
      <c r="BA82" s="34">
        <v>0.19829252</v>
      </c>
      <c r="BB82" s="34">
        <v>0.19797377999999999</v>
      </c>
      <c r="BC82" s="34">
        <v>0.19765503999999998</v>
      </c>
      <c r="BD82" s="36">
        <v>0.19733630000000002</v>
      </c>
      <c r="BE82" s="42">
        <v>5.385612E-2</v>
      </c>
      <c r="BF82" s="42">
        <v>5.2830960000000003E-2</v>
      </c>
      <c r="BG82" s="43">
        <v>6.374682000000001E-2</v>
      </c>
      <c r="BH82" s="43">
        <v>5.385612E-2</v>
      </c>
      <c r="BI82" s="34">
        <v>5.640034666666667E-2</v>
      </c>
      <c r="BJ82" s="34">
        <v>5.8944573333333333E-2</v>
      </c>
      <c r="BK82" s="33">
        <v>6.1488799999999996E-2</v>
      </c>
      <c r="BL82" s="34">
        <v>6.1675919999999995E-2</v>
      </c>
      <c r="BM82" s="34">
        <v>6.1863040000000001E-2</v>
      </c>
      <c r="BN82" s="34">
        <v>6.205016E-2</v>
      </c>
      <c r="BO82" s="34">
        <v>6.2237280000000006E-2</v>
      </c>
      <c r="BP82" s="33">
        <v>6.2424400000000005E-2</v>
      </c>
      <c r="BQ82" s="34">
        <v>6.2481839999999997E-2</v>
      </c>
      <c r="BR82" s="34">
        <v>6.2539280000000003E-2</v>
      </c>
      <c r="BS82" s="34">
        <v>6.2596719999999995E-2</v>
      </c>
      <c r="BT82" s="34">
        <v>6.2654159999999987E-2</v>
      </c>
      <c r="BU82" s="33">
        <v>6.2711600000000006E-2</v>
      </c>
      <c r="BV82" s="34">
        <v>6.2717660000000008E-2</v>
      </c>
      <c r="BW82" s="34">
        <v>6.2723720000000011E-2</v>
      </c>
      <c r="BX82" s="34">
        <v>6.2729779999999999E-2</v>
      </c>
      <c r="BY82" s="34">
        <v>6.2735840000000001E-2</v>
      </c>
      <c r="BZ82" s="33">
        <v>6.2741899999999989E-2</v>
      </c>
      <c r="CA82" s="34">
        <v>6.2666340000000001E-2</v>
      </c>
      <c r="CB82" s="34">
        <v>6.2590779999999999E-2</v>
      </c>
      <c r="CC82" s="34">
        <v>6.2515219999999996E-2</v>
      </c>
      <c r="CD82" s="34">
        <v>6.2439659999999994E-2</v>
      </c>
      <c r="CE82" s="36">
        <v>6.2364100000000006E-2</v>
      </c>
      <c r="CF82" s="42" t="s">
        <v>183</v>
      </c>
      <c r="CG82" s="42" t="s">
        <v>183</v>
      </c>
      <c r="CH82" s="43" t="s">
        <v>183</v>
      </c>
      <c r="CI82" s="43" t="s">
        <v>183</v>
      </c>
      <c r="CJ82" s="34" t="s">
        <v>183</v>
      </c>
      <c r="CK82" s="34" t="s">
        <v>183</v>
      </c>
      <c r="CL82" s="33" t="s">
        <v>183</v>
      </c>
      <c r="CM82" s="34" t="s">
        <v>183</v>
      </c>
      <c r="CN82" s="34" t="s">
        <v>183</v>
      </c>
      <c r="CO82" s="34" t="s">
        <v>183</v>
      </c>
      <c r="CP82" s="34" t="s">
        <v>183</v>
      </c>
      <c r="CQ82" s="33" t="s">
        <v>183</v>
      </c>
      <c r="CR82" s="34" t="s">
        <v>183</v>
      </c>
      <c r="CS82" s="34" t="s">
        <v>183</v>
      </c>
      <c r="CT82" s="34" t="s">
        <v>183</v>
      </c>
      <c r="CU82" s="34" t="s">
        <v>183</v>
      </c>
      <c r="CV82" s="33" t="s">
        <v>183</v>
      </c>
      <c r="CW82" s="34" t="s">
        <v>183</v>
      </c>
      <c r="CX82" s="34" t="s">
        <v>183</v>
      </c>
      <c r="CY82" s="34" t="s">
        <v>183</v>
      </c>
      <c r="CZ82" s="34" t="s">
        <v>183</v>
      </c>
      <c r="DA82" s="33" t="s">
        <v>183</v>
      </c>
      <c r="DB82" s="34" t="s">
        <v>183</v>
      </c>
      <c r="DC82" s="34" t="s">
        <v>183</v>
      </c>
      <c r="DD82" s="34" t="s">
        <v>183</v>
      </c>
      <c r="DE82" s="34" t="s">
        <v>183</v>
      </c>
      <c r="DF82" s="36" t="s">
        <v>183</v>
      </c>
      <c r="DG82" s="33" t="s">
        <v>183</v>
      </c>
      <c r="DH82" s="33" t="s">
        <v>183</v>
      </c>
      <c r="DI82" s="34" t="s">
        <v>183</v>
      </c>
      <c r="DJ82" s="34" t="s">
        <v>183</v>
      </c>
      <c r="DK82" s="34" t="s">
        <v>183</v>
      </c>
      <c r="DL82" s="34" t="s">
        <v>183</v>
      </c>
      <c r="DM82" s="33" t="s">
        <v>183</v>
      </c>
      <c r="DN82" s="34" t="s">
        <v>183</v>
      </c>
      <c r="DO82" s="34" t="s">
        <v>183</v>
      </c>
      <c r="DP82" s="34" t="s">
        <v>183</v>
      </c>
      <c r="DQ82" s="34" t="s">
        <v>183</v>
      </c>
      <c r="DR82" s="33" t="s">
        <v>183</v>
      </c>
      <c r="DS82" s="34" t="s">
        <v>183</v>
      </c>
      <c r="DT82" s="34" t="s">
        <v>183</v>
      </c>
      <c r="DU82" s="34" t="s">
        <v>183</v>
      </c>
      <c r="DV82" s="34" t="s">
        <v>183</v>
      </c>
      <c r="DW82" s="33" t="s">
        <v>183</v>
      </c>
      <c r="DX82" s="34" t="s">
        <v>183</v>
      </c>
      <c r="DY82" s="34" t="s">
        <v>183</v>
      </c>
      <c r="DZ82" s="34" t="s">
        <v>183</v>
      </c>
      <c r="EA82" s="34" t="s">
        <v>183</v>
      </c>
      <c r="EB82" s="33" t="s">
        <v>183</v>
      </c>
      <c r="EC82" s="34" t="s">
        <v>183</v>
      </c>
      <c r="ED82" s="34" t="s">
        <v>183</v>
      </c>
      <c r="EE82" s="34" t="s">
        <v>183</v>
      </c>
      <c r="EF82" s="34" t="s">
        <v>183</v>
      </c>
      <c r="EG82" s="36" t="s">
        <v>183</v>
      </c>
      <c r="EH82" s="42" t="s">
        <v>183</v>
      </c>
      <c r="EI82" s="42" t="s">
        <v>183</v>
      </c>
      <c r="EJ82" s="43" t="s">
        <v>183</v>
      </c>
      <c r="EK82" s="43" t="s">
        <v>183</v>
      </c>
      <c r="EL82" s="34" t="s">
        <v>183</v>
      </c>
      <c r="EM82" s="34" t="s">
        <v>183</v>
      </c>
      <c r="EN82" s="33" t="s">
        <v>183</v>
      </c>
      <c r="EO82" s="34" t="s">
        <v>183</v>
      </c>
      <c r="EP82" s="34" t="s">
        <v>183</v>
      </c>
      <c r="EQ82" s="34" t="s">
        <v>183</v>
      </c>
      <c r="ER82" s="34" t="s">
        <v>183</v>
      </c>
      <c r="ES82" s="33" t="s">
        <v>183</v>
      </c>
      <c r="ET82" s="34" t="s">
        <v>183</v>
      </c>
      <c r="EU82" s="34" t="s">
        <v>183</v>
      </c>
      <c r="EV82" s="34" t="s">
        <v>183</v>
      </c>
      <c r="EW82" s="34" t="s">
        <v>183</v>
      </c>
      <c r="EX82" s="33" t="s">
        <v>183</v>
      </c>
      <c r="EY82" s="34" t="s">
        <v>183</v>
      </c>
      <c r="EZ82" s="34" t="s">
        <v>183</v>
      </c>
      <c r="FA82" s="34" t="s">
        <v>183</v>
      </c>
      <c r="FB82" s="34" t="s">
        <v>183</v>
      </c>
      <c r="FC82" s="33" t="s">
        <v>183</v>
      </c>
      <c r="FD82" s="34" t="s">
        <v>183</v>
      </c>
      <c r="FE82" s="34" t="s">
        <v>183</v>
      </c>
      <c r="FF82" s="34" t="s">
        <v>183</v>
      </c>
      <c r="FG82" s="34" t="s">
        <v>183</v>
      </c>
      <c r="FH82" s="36" t="s">
        <v>183</v>
      </c>
      <c r="FI82" s="33" t="s">
        <v>183</v>
      </c>
      <c r="FJ82" s="33" t="s">
        <v>183</v>
      </c>
      <c r="FK82" s="34" t="s">
        <v>183</v>
      </c>
      <c r="FL82" s="34" t="s">
        <v>183</v>
      </c>
      <c r="FM82" s="34" t="s">
        <v>183</v>
      </c>
      <c r="FN82" s="34" t="s">
        <v>183</v>
      </c>
      <c r="FO82" s="33" t="s">
        <v>183</v>
      </c>
      <c r="FP82" s="34" t="s">
        <v>183</v>
      </c>
      <c r="FQ82" s="34" t="s">
        <v>183</v>
      </c>
      <c r="FR82" s="34" t="s">
        <v>183</v>
      </c>
      <c r="FS82" s="34" t="s">
        <v>183</v>
      </c>
      <c r="FT82" s="33" t="s">
        <v>183</v>
      </c>
      <c r="FU82" s="34" t="s">
        <v>183</v>
      </c>
      <c r="FV82" s="34" t="s">
        <v>183</v>
      </c>
      <c r="FW82" s="34" t="s">
        <v>183</v>
      </c>
      <c r="FX82" s="34" t="s">
        <v>183</v>
      </c>
      <c r="FY82" s="33" t="s">
        <v>183</v>
      </c>
      <c r="FZ82" s="34" t="s">
        <v>183</v>
      </c>
      <c r="GA82" s="34" t="s">
        <v>183</v>
      </c>
      <c r="GB82" s="34" t="s">
        <v>183</v>
      </c>
      <c r="GC82" s="34" t="s">
        <v>183</v>
      </c>
      <c r="GD82" s="33" t="s">
        <v>183</v>
      </c>
      <c r="GE82" s="34" t="s">
        <v>183</v>
      </c>
      <c r="GF82" s="34" t="s">
        <v>183</v>
      </c>
      <c r="GG82" s="34" t="s">
        <v>183</v>
      </c>
      <c r="GH82" s="34" t="s">
        <v>183</v>
      </c>
      <c r="GI82" s="36" t="s">
        <v>183</v>
      </c>
      <c r="GJ82" s="42">
        <v>1314.4396480685732</v>
      </c>
      <c r="GK82" s="42">
        <v>1193.4061239755029</v>
      </c>
      <c r="GL82" s="43">
        <v>1446.8937485412</v>
      </c>
      <c r="GM82" s="43">
        <v>1314.4396480685732</v>
      </c>
      <c r="GN82" s="34">
        <v>1322.6984581790487</v>
      </c>
      <c r="GO82" s="34">
        <v>1330.9572682895246</v>
      </c>
      <c r="GP82" s="33">
        <v>1339.2160784</v>
      </c>
      <c r="GQ82" s="34">
        <v>1344.1754455799999</v>
      </c>
      <c r="GR82" s="34">
        <v>1349.1348127599999</v>
      </c>
      <c r="GS82" s="34">
        <v>1354.0941799399998</v>
      </c>
      <c r="GT82" s="34">
        <v>1359.0535471199996</v>
      </c>
      <c r="GU82" s="33">
        <v>1364.0129142999999</v>
      </c>
      <c r="GV82" s="34">
        <v>1366.1681378599999</v>
      </c>
      <c r="GW82" s="34">
        <v>1368.3233614200001</v>
      </c>
      <c r="GX82" s="34">
        <v>1370.4785849800001</v>
      </c>
      <c r="GY82" s="34">
        <v>1372.6338085399998</v>
      </c>
      <c r="GZ82" s="33">
        <v>1374.7890321</v>
      </c>
      <c r="HA82" s="34">
        <v>1375.8341531999999</v>
      </c>
      <c r="HB82" s="34">
        <v>1376.8792742999999</v>
      </c>
      <c r="HC82" s="34">
        <v>1377.9243953999999</v>
      </c>
      <c r="HD82" s="34">
        <v>1378.9695164999998</v>
      </c>
      <c r="HE82" s="33">
        <v>1380.0146376</v>
      </c>
      <c r="HF82" s="34">
        <v>1379.2715725999999</v>
      </c>
      <c r="HG82" s="34">
        <v>1378.5285076</v>
      </c>
      <c r="HH82" s="34">
        <v>1377.7854425999997</v>
      </c>
      <c r="HI82" s="34">
        <v>1377.0423775999998</v>
      </c>
      <c r="HJ82" s="36">
        <v>1376.2993126000001</v>
      </c>
      <c r="HK82" s="42" t="s">
        <v>183</v>
      </c>
      <c r="HL82" s="42" t="s">
        <v>183</v>
      </c>
      <c r="HM82" s="43" t="s">
        <v>183</v>
      </c>
      <c r="HN82" s="43" t="s">
        <v>183</v>
      </c>
      <c r="HO82" s="34" t="s">
        <v>183</v>
      </c>
      <c r="HP82" s="34" t="s">
        <v>183</v>
      </c>
      <c r="HQ82" s="33" t="s">
        <v>183</v>
      </c>
      <c r="HR82" s="34" t="s">
        <v>183</v>
      </c>
      <c r="HS82" s="34" t="s">
        <v>183</v>
      </c>
      <c r="HT82" s="34" t="s">
        <v>183</v>
      </c>
      <c r="HU82" s="34" t="s">
        <v>183</v>
      </c>
      <c r="HV82" s="33" t="s">
        <v>183</v>
      </c>
      <c r="HW82" s="34" t="s">
        <v>183</v>
      </c>
      <c r="HX82" s="34" t="s">
        <v>183</v>
      </c>
      <c r="HY82" s="34" t="s">
        <v>183</v>
      </c>
      <c r="HZ82" s="34" t="s">
        <v>183</v>
      </c>
      <c r="IA82" s="33" t="s">
        <v>183</v>
      </c>
      <c r="IB82" s="34" t="s">
        <v>183</v>
      </c>
      <c r="IC82" s="34" t="s">
        <v>183</v>
      </c>
      <c r="ID82" s="34" t="s">
        <v>183</v>
      </c>
      <c r="IE82" s="34" t="s">
        <v>183</v>
      </c>
      <c r="IF82" s="33" t="s">
        <v>183</v>
      </c>
      <c r="IG82" s="34" t="s">
        <v>183</v>
      </c>
      <c r="IH82" s="34" t="s">
        <v>183</v>
      </c>
      <c r="II82" s="34" t="s">
        <v>183</v>
      </c>
      <c r="IJ82" s="34" t="s">
        <v>183</v>
      </c>
      <c r="IK82" s="36" t="s">
        <v>183</v>
      </c>
      <c r="IL82" s="42" t="s">
        <v>183</v>
      </c>
      <c r="IM82" s="42" t="s">
        <v>183</v>
      </c>
      <c r="IN82" s="43" t="s">
        <v>183</v>
      </c>
      <c r="IO82" s="43" t="s">
        <v>183</v>
      </c>
      <c r="IP82" s="34" t="s">
        <v>183</v>
      </c>
      <c r="IQ82" s="34" t="s">
        <v>183</v>
      </c>
      <c r="IR82" s="33" t="s">
        <v>183</v>
      </c>
      <c r="IS82" s="34" t="s">
        <v>183</v>
      </c>
      <c r="IT82" s="34" t="s">
        <v>183</v>
      </c>
      <c r="IU82" s="34" t="s">
        <v>183</v>
      </c>
      <c r="IV82" s="34" t="s">
        <v>183</v>
      </c>
      <c r="IW82" s="33" t="s">
        <v>183</v>
      </c>
      <c r="IX82" s="34" t="s">
        <v>183</v>
      </c>
      <c r="IY82" s="34" t="s">
        <v>183</v>
      </c>
      <c r="IZ82" s="34" t="s">
        <v>183</v>
      </c>
      <c r="JA82" s="34" t="s">
        <v>183</v>
      </c>
      <c r="JB82" s="33" t="s">
        <v>183</v>
      </c>
      <c r="JC82" s="34" t="s">
        <v>183</v>
      </c>
      <c r="JD82" s="34" t="s">
        <v>183</v>
      </c>
      <c r="JE82" s="34" t="s">
        <v>183</v>
      </c>
      <c r="JF82" s="34" t="s">
        <v>183</v>
      </c>
      <c r="JG82" s="33" t="s">
        <v>183</v>
      </c>
      <c r="JH82" s="34" t="s">
        <v>183</v>
      </c>
      <c r="JI82" s="34" t="s">
        <v>183</v>
      </c>
      <c r="JJ82" s="34" t="s">
        <v>183</v>
      </c>
      <c r="JK82" s="34" t="s">
        <v>183</v>
      </c>
      <c r="JL82" s="36" t="s">
        <v>183</v>
      </c>
    </row>
    <row r="83" spans="1:272" outlineLevel="1" x14ac:dyDescent="0.25">
      <c r="A83" s="2" t="s">
        <v>161</v>
      </c>
      <c r="B83" s="5" t="s">
        <v>13</v>
      </c>
      <c r="C83" s="42">
        <v>425.70350576577181</v>
      </c>
      <c r="D83" s="42">
        <v>326.70003596667431</v>
      </c>
      <c r="E83" s="43">
        <v>371.72831806333028</v>
      </c>
      <c r="F83" s="43">
        <v>425.70350576577181</v>
      </c>
      <c r="G83" s="34">
        <v>430.70109381051452</v>
      </c>
      <c r="H83" s="34">
        <v>435.69868185525723</v>
      </c>
      <c r="I83" s="33">
        <v>440.6962699</v>
      </c>
      <c r="J83" s="34">
        <v>443.58808141999998</v>
      </c>
      <c r="K83" s="34">
        <v>446.47989293999996</v>
      </c>
      <c r="L83" s="34">
        <v>449.37170445999993</v>
      </c>
      <c r="M83" s="34">
        <v>452.26351597999991</v>
      </c>
      <c r="N83" s="33">
        <v>455.1553275</v>
      </c>
      <c r="O83" s="34">
        <v>457.15295321999997</v>
      </c>
      <c r="P83" s="34">
        <v>459.15057893999995</v>
      </c>
      <c r="Q83" s="34">
        <v>461.14820465999992</v>
      </c>
      <c r="R83" s="34">
        <v>463.14583037999989</v>
      </c>
      <c r="S83" s="33">
        <v>465.14345609999998</v>
      </c>
      <c r="T83" s="34">
        <v>466.78887579999997</v>
      </c>
      <c r="U83" s="34">
        <v>468.43429549999996</v>
      </c>
      <c r="V83" s="34">
        <v>470.07971519999995</v>
      </c>
      <c r="W83" s="34">
        <v>471.72513489999994</v>
      </c>
      <c r="X83" s="33">
        <v>473.37055459999999</v>
      </c>
      <c r="Y83" s="34">
        <v>474.41228811999997</v>
      </c>
      <c r="Z83" s="34">
        <v>475.45402163999995</v>
      </c>
      <c r="AA83" s="34">
        <v>476.49575515999993</v>
      </c>
      <c r="AB83" s="34">
        <v>477.53748867999991</v>
      </c>
      <c r="AC83" s="36">
        <v>478.5792222</v>
      </c>
      <c r="AD83" s="42">
        <v>1.583118557987E-2</v>
      </c>
      <c r="AE83" s="42">
        <v>1.2493738284659999E-2</v>
      </c>
      <c r="AF83" s="43">
        <v>1.391685898614E-2</v>
      </c>
      <c r="AG83" s="43">
        <v>1.583118557987E-2</v>
      </c>
      <c r="AH83" s="34">
        <v>1.6342223719913333E-2</v>
      </c>
      <c r="AI83" s="34">
        <v>1.6853261859956666E-2</v>
      </c>
      <c r="AJ83" s="33">
        <v>1.7364299999999999E-2</v>
      </c>
      <c r="AK83" s="34">
        <v>1.7478239999999999E-2</v>
      </c>
      <c r="AL83" s="34">
        <v>1.7592179999999999E-2</v>
      </c>
      <c r="AM83" s="34">
        <v>1.7706119999999999E-2</v>
      </c>
      <c r="AN83" s="34">
        <v>1.7820059999999999E-2</v>
      </c>
      <c r="AO83" s="33">
        <v>1.7933999999999999E-2</v>
      </c>
      <c r="AP83" s="34">
        <v>1.80127E-2</v>
      </c>
      <c r="AQ83" s="34">
        <v>1.8091400000000001E-2</v>
      </c>
      <c r="AR83" s="34">
        <v>1.8170100000000002E-2</v>
      </c>
      <c r="AS83" s="34">
        <v>1.8248800000000003E-2</v>
      </c>
      <c r="AT83" s="33">
        <v>1.83275E-2</v>
      </c>
      <c r="AU83" s="34">
        <v>1.839234E-2</v>
      </c>
      <c r="AV83" s="34">
        <v>1.845718E-2</v>
      </c>
      <c r="AW83" s="34">
        <v>1.852202E-2</v>
      </c>
      <c r="AX83" s="34">
        <v>1.858686E-2</v>
      </c>
      <c r="AY83" s="33">
        <v>1.86517E-2</v>
      </c>
      <c r="AZ83" s="34">
        <v>1.8692739999999999E-2</v>
      </c>
      <c r="BA83" s="34">
        <v>1.8733779999999998E-2</v>
      </c>
      <c r="BB83" s="34">
        <v>1.8774819999999998E-2</v>
      </c>
      <c r="BC83" s="34">
        <v>1.8815859999999997E-2</v>
      </c>
      <c r="BD83" s="36">
        <v>1.8856899999999999E-2</v>
      </c>
      <c r="BE83" s="42">
        <v>5.1601199999999998E-3</v>
      </c>
      <c r="BF83" s="42">
        <v>4.7269599999999997E-3</v>
      </c>
      <c r="BG83" s="43">
        <v>4.7128200000000004E-3</v>
      </c>
      <c r="BH83" s="43">
        <v>5.1601199999999998E-3</v>
      </c>
      <c r="BI83" s="34">
        <v>7.1121133333333329E-3</v>
      </c>
      <c r="BJ83" s="34">
        <v>9.0641066666666652E-3</v>
      </c>
      <c r="BK83" s="33">
        <v>1.1016099999999999E-2</v>
      </c>
      <c r="BL83" s="34">
        <v>1.10884E-2</v>
      </c>
      <c r="BM83" s="34">
        <v>1.1160700000000001E-2</v>
      </c>
      <c r="BN83" s="34">
        <v>1.1233000000000002E-2</v>
      </c>
      <c r="BO83" s="34">
        <v>1.1305300000000002E-2</v>
      </c>
      <c r="BP83" s="33">
        <v>1.13776E-2</v>
      </c>
      <c r="BQ83" s="34">
        <v>1.142752E-2</v>
      </c>
      <c r="BR83" s="34">
        <v>1.147744E-2</v>
      </c>
      <c r="BS83" s="34">
        <v>1.152736E-2</v>
      </c>
      <c r="BT83" s="34">
        <v>1.1577280000000001E-2</v>
      </c>
      <c r="BU83" s="33">
        <v>1.1627200000000001E-2</v>
      </c>
      <c r="BV83" s="34">
        <v>1.1668340000000001E-2</v>
      </c>
      <c r="BW83" s="34">
        <v>1.1709480000000001E-2</v>
      </c>
      <c r="BX83" s="34">
        <v>1.1750620000000002E-2</v>
      </c>
      <c r="BY83" s="34">
        <v>1.1791760000000002E-2</v>
      </c>
      <c r="BZ83" s="33">
        <v>1.18329E-2</v>
      </c>
      <c r="CA83" s="34">
        <v>1.185894E-2</v>
      </c>
      <c r="CB83" s="34">
        <v>1.188498E-2</v>
      </c>
      <c r="CC83" s="34">
        <v>1.191102E-2</v>
      </c>
      <c r="CD83" s="34">
        <v>1.1937059999999999E-2</v>
      </c>
      <c r="CE83" s="36">
        <v>1.1963100000000001E-2</v>
      </c>
      <c r="CF83" s="42" t="s">
        <v>183</v>
      </c>
      <c r="CG83" s="42" t="s">
        <v>183</v>
      </c>
      <c r="CH83" s="43" t="s">
        <v>183</v>
      </c>
      <c r="CI83" s="43" t="s">
        <v>183</v>
      </c>
      <c r="CJ83" s="34" t="s">
        <v>183</v>
      </c>
      <c r="CK83" s="34" t="s">
        <v>183</v>
      </c>
      <c r="CL83" s="33" t="s">
        <v>183</v>
      </c>
      <c r="CM83" s="34" t="s">
        <v>183</v>
      </c>
      <c r="CN83" s="34" t="s">
        <v>183</v>
      </c>
      <c r="CO83" s="34" t="s">
        <v>183</v>
      </c>
      <c r="CP83" s="34" t="s">
        <v>183</v>
      </c>
      <c r="CQ83" s="33" t="s">
        <v>183</v>
      </c>
      <c r="CR83" s="34" t="s">
        <v>183</v>
      </c>
      <c r="CS83" s="34" t="s">
        <v>183</v>
      </c>
      <c r="CT83" s="34" t="s">
        <v>183</v>
      </c>
      <c r="CU83" s="34" t="s">
        <v>183</v>
      </c>
      <c r="CV83" s="33" t="s">
        <v>183</v>
      </c>
      <c r="CW83" s="34" t="s">
        <v>183</v>
      </c>
      <c r="CX83" s="34" t="s">
        <v>183</v>
      </c>
      <c r="CY83" s="34" t="s">
        <v>183</v>
      </c>
      <c r="CZ83" s="34" t="s">
        <v>183</v>
      </c>
      <c r="DA83" s="33" t="s">
        <v>183</v>
      </c>
      <c r="DB83" s="34" t="s">
        <v>183</v>
      </c>
      <c r="DC83" s="34" t="s">
        <v>183</v>
      </c>
      <c r="DD83" s="34" t="s">
        <v>183</v>
      </c>
      <c r="DE83" s="34" t="s">
        <v>183</v>
      </c>
      <c r="DF83" s="36" t="s">
        <v>183</v>
      </c>
      <c r="DG83" s="33" t="s">
        <v>183</v>
      </c>
      <c r="DH83" s="33" t="s">
        <v>183</v>
      </c>
      <c r="DI83" s="34" t="s">
        <v>183</v>
      </c>
      <c r="DJ83" s="34" t="s">
        <v>183</v>
      </c>
      <c r="DK83" s="34" t="s">
        <v>183</v>
      </c>
      <c r="DL83" s="34" t="s">
        <v>183</v>
      </c>
      <c r="DM83" s="33" t="s">
        <v>183</v>
      </c>
      <c r="DN83" s="34" t="s">
        <v>183</v>
      </c>
      <c r="DO83" s="34" t="s">
        <v>183</v>
      </c>
      <c r="DP83" s="34" t="s">
        <v>183</v>
      </c>
      <c r="DQ83" s="34" t="s">
        <v>183</v>
      </c>
      <c r="DR83" s="33" t="s">
        <v>183</v>
      </c>
      <c r="DS83" s="34" t="s">
        <v>183</v>
      </c>
      <c r="DT83" s="34" t="s">
        <v>183</v>
      </c>
      <c r="DU83" s="34" t="s">
        <v>183</v>
      </c>
      <c r="DV83" s="34" t="s">
        <v>183</v>
      </c>
      <c r="DW83" s="33" t="s">
        <v>183</v>
      </c>
      <c r="DX83" s="34" t="s">
        <v>183</v>
      </c>
      <c r="DY83" s="34" t="s">
        <v>183</v>
      </c>
      <c r="DZ83" s="34" t="s">
        <v>183</v>
      </c>
      <c r="EA83" s="34" t="s">
        <v>183</v>
      </c>
      <c r="EB83" s="33" t="s">
        <v>183</v>
      </c>
      <c r="EC83" s="34" t="s">
        <v>183</v>
      </c>
      <c r="ED83" s="34" t="s">
        <v>183</v>
      </c>
      <c r="EE83" s="34" t="s">
        <v>183</v>
      </c>
      <c r="EF83" s="34" t="s">
        <v>183</v>
      </c>
      <c r="EG83" s="36" t="s">
        <v>183</v>
      </c>
      <c r="EH83" s="42" t="s">
        <v>183</v>
      </c>
      <c r="EI83" s="42" t="s">
        <v>183</v>
      </c>
      <c r="EJ83" s="43" t="s">
        <v>183</v>
      </c>
      <c r="EK83" s="43" t="s">
        <v>183</v>
      </c>
      <c r="EL83" s="34" t="s">
        <v>183</v>
      </c>
      <c r="EM83" s="34" t="s">
        <v>183</v>
      </c>
      <c r="EN83" s="33" t="s">
        <v>183</v>
      </c>
      <c r="EO83" s="34" t="s">
        <v>183</v>
      </c>
      <c r="EP83" s="34" t="s">
        <v>183</v>
      </c>
      <c r="EQ83" s="34" t="s">
        <v>183</v>
      </c>
      <c r="ER83" s="34" t="s">
        <v>183</v>
      </c>
      <c r="ES83" s="33" t="s">
        <v>183</v>
      </c>
      <c r="ET83" s="34" t="s">
        <v>183</v>
      </c>
      <c r="EU83" s="34" t="s">
        <v>183</v>
      </c>
      <c r="EV83" s="34" t="s">
        <v>183</v>
      </c>
      <c r="EW83" s="34" t="s">
        <v>183</v>
      </c>
      <c r="EX83" s="33" t="s">
        <v>183</v>
      </c>
      <c r="EY83" s="34" t="s">
        <v>183</v>
      </c>
      <c r="EZ83" s="34" t="s">
        <v>183</v>
      </c>
      <c r="FA83" s="34" t="s">
        <v>183</v>
      </c>
      <c r="FB83" s="34" t="s">
        <v>183</v>
      </c>
      <c r="FC83" s="33" t="s">
        <v>183</v>
      </c>
      <c r="FD83" s="34" t="s">
        <v>183</v>
      </c>
      <c r="FE83" s="34" t="s">
        <v>183</v>
      </c>
      <c r="FF83" s="34" t="s">
        <v>183</v>
      </c>
      <c r="FG83" s="34" t="s">
        <v>183</v>
      </c>
      <c r="FH83" s="36" t="s">
        <v>183</v>
      </c>
      <c r="FI83" s="33" t="s">
        <v>183</v>
      </c>
      <c r="FJ83" s="33" t="s">
        <v>183</v>
      </c>
      <c r="FK83" s="34" t="s">
        <v>183</v>
      </c>
      <c r="FL83" s="34" t="s">
        <v>183</v>
      </c>
      <c r="FM83" s="34" t="s">
        <v>183</v>
      </c>
      <c r="FN83" s="34" t="s">
        <v>183</v>
      </c>
      <c r="FO83" s="33" t="s">
        <v>183</v>
      </c>
      <c r="FP83" s="34" t="s">
        <v>183</v>
      </c>
      <c r="FQ83" s="34" t="s">
        <v>183</v>
      </c>
      <c r="FR83" s="34" t="s">
        <v>183</v>
      </c>
      <c r="FS83" s="34" t="s">
        <v>183</v>
      </c>
      <c r="FT83" s="33" t="s">
        <v>183</v>
      </c>
      <c r="FU83" s="34" t="s">
        <v>183</v>
      </c>
      <c r="FV83" s="34" t="s">
        <v>183</v>
      </c>
      <c r="FW83" s="34" t="s">
        <v>183</v>
      </c>
      <c r="FX83" s="34" t="s">
        <v>183</v>
      </c>
      <c r="FY83" s="33" t="s">
        <v>183</v>
      </c>
      <c r="FZ83" s="34" t="s">
        <v>183</v>
      </c>
      <c r="GA83" s="34" t="s">
        <v>183</v>
      </c>
      <c r="GB83" s="34" t="s">
        <v>183</v>
      </c>
      <c r="GC83" s="34" t="s">
        <v>183</v>
      </c>
      <c r="GD83" s="33" t="s">
        <v>183</v>
      </c>
      <c r="GE83" s="34" t="s">
        <v>183</v>
      </c>
      <c r="GF83" s="34" t="s">
        <v>183</v>
      </c>
      <c r="GG83" s="34" t="s">
        <v>183</v>
      </c>
      <c r="GH83" s="34" t="s">
        <v>183</v>
      </c>
      <c r="GI83" s="36" t="s">
        <v>183</v>
      </c>
      <c r="GJ83" s="42">
        <v>430.55020206857307</v>
      </c>
      <c r="GK83" s="42">
        <v>330.54134397550303</v>
      </c>
      <c r="GL83" s="43">
        <v>375.99336254119999</v>
      </c>
      <c r="GM83" s="43">
        <v>430.55020206857307</v>
      </c>
      <c r="GN83" s="34">
        <v>435.74887931238203</v>
      </c>
      <c r="GO83" s="34">
        <v>440.94755655619099</v>
      </c>
      <c r="GP83" s="33">
        <v>446.1462338</v>
      </c>
      <c r="GQ83" s="34">
        <v>449.07380694</v>
      </c>
      <c r="GR83" s="34">
        <v>452.00138007999999</v>
      </c>
      <c r="GS83" s="34">
        <v>454.92895321999993</v>
      </c>
      <c r="GT83" s="34">
        <v>457.85652635999986</v>
      </c>
      <c r="GU83" s="33">
        <v>460.78409950000002</v>
      </c>
      <c r="GV83" s="34">
        <v>462.80642581999996</v>
      </c>
      <c r="GW83" s="34">
        <v>464.82875213999995</v>
      </c>
      <c r="GX83" s="34">
        <v>466.85107845999994</v>
      </c>
      <c r="GY83" s="34">
        <v>468.87340477999987</v>
      </c>
      <c r="GZ83" s="33">
        <v>470.89573109999998</v>
      </c>
      <c r="HA83" s="34">
        <v>472.56150162</v>
      </c>
      <c r="HB83" s="34">
        <v>474.22727213999997</v>
      </c>
      <c r="HC83" s="34">
        <v>475.89304265999994</v>
      </c>
      <c r="HD83" s="34">
        <v>477.55881317999996</v>
      </c>
      <c r="HE83" s="33">
        <v>479.22458369999998</v>
      </c>
      <c r="HF83" s="34">
        <v>480.27919813999995</v>
      </c>
      <c r="HG83" s="34">
        <v>481.33381257999997</v>
      </c>
      <c r="HH83" s="34">
        <v>482.38842701999994</v>
      </c>
      <c r="HI83" s="34">
        <v>483.4430414599999</v>
      </c>
      <c r="HJ83" s="36">
        <v>484.49765590000004</v>
      </c>
      <c r="HK83" s="42" t="s">
        <v>183</v>
      </c>
      <c r="HL83" s="42" t="s">
        <v>183</v>
      </c>
      <c r="HM83" s="43" t="s">
        <v>183</v>
      </c>
      <c r="HN83" s="43" t="s">
        <v>183</v>
      </c>
      <c r="HO83" s="34" t="s">
        <v>183</v>
      </c>
      <c r="HP83" s="34" t="s">
        <v>183</v>
      </c>
      <c r="HQ83" s="33" t="s">
        <v>183</v>
      </c>
      <c r="HR83" s="34" t="s">
        <v>183</v>
      </c>
      <c r="HS83" s="34" t="s">
        <v>183</v>
      </c>
      <c r="HT83" s="34" t="s">
        <v>183</v>
      </c>
      <c r="HU83" s="34" t="s">
        <v>183</v>
      </c>
      <c r="HV83" s="33" t="s">
        <v>183</v>
      </c>
      <c r="HW83" s="34" t="s">
        <v>183</v>
      </c>
      <c r="HX83" s="34" t="s">
        <v>183</v>
      </c>
      <c r="HY83" s="34" t="s">
        <v>183</v>
      </c>
      <c r="HZ83" s="34" t="s">
        <v>183</v>
      </c>
      <c r="IA83" s="33" t="s">
        <v>183</v>
      </c>
      <c r="IB83" s="34" t="s">
        <v>183</v>
      </c>
      <c r="IC83" s="34" t="s">
        <v>183</v>
      </c>
      <c r="ID83" s="34" t="s">
        <v>183</v>
      </c>
      <c r="IE83" s="34" t="s">
        <v>183</v>
      </c>
      <c r="IF83" s="33" t="s">
        <v>183</v>
      </c>
      <c r="IG83" s="34" t="s">
        <v>183</v>
      </c>
      <c r="IH83" s="34" t="s">
        <v>183</v>
      </c>
      <c r="II83" s="34" t="s">
        <v>183</v>
      </c>
      <c r="IJ83" s="34" t="s">
        <v>183</v>
      </c>
      <c r="IK83" s="36" t="s">
        <v>183</v>
      </c>
      <c r="IL83" s="42" t="s">
        <v>183</v>
      </c>
      <c r="IM83" s="42" t="s">
        <v>183</v>
      </c>
      <c r="IN83" s="43" t="s">
        <v>183</v>
      </c>
      <c r="IO83" s="43" t="s">
        <v>183</v>
      </c>
      <c r="IP83" s="34" t="s">
        <v>183</v>
      </c>
      <c r="IQ83" s="34" t="s">
        <v>183</v>
      </c>
      <c r="IR83" s="33" t="s">
        <v>183</v>
      </c>
      <c r="IS83" s="34" t="s">
        <v>183</v>
      </c>
      <c r="IT83" s="34" t="s">
        <v>183</v>
      </c>
      <c r="IU83" s="34" t="s">
        <v>183</v>
      </c>
      <c r="IV83" s="34" t="s">
        <v>183</v>
      </c>
      <c r="IW83" s="33" t="s">
        <v>183</v>
      </c>
      <c r="IX83" s="34" t="s">
        <v>183</v>
      </c>
      <c r="IY83" s="34" t="s">
        <v>183</v>
      </c>
      <c r="IZ83" s="34" t="s">
        <v>183</v>
      </c>
      <c r="JA83" s="34" t="s">
        <v>183</v>
      </c>
      <c r="JB83" s="33" t="s">
        <v>183</v>
      </c>
      <c r="JC83" s="34" t="s">
        <v>183</v>
      </c>
      <c r="JD83" s="34" t="s">
        <v>183</v>
      </c>
      <c r="JE83" s="34" t="s">
        <v>183</v>
      </c>
      <c r="JF83" s="34" t="s">
        <v>183</v>
      </c>
      <c r="JG83" s="33" t="s">
        <v>183</v>
      </c>
      <c r="JH83" s="34" t="s">
        <v>183</v>
      </c>
      <c r="JI83" s="34" t="s">
        <v>183</v>
      </c>
      <c r="JJ83" s="34" t="s">
        <v>183</v>
      </c>
      <c r="JK83" s="34" t="s">
        <v>183</v>
      </c>
      <c r="JL83" s="36" t="s">
        <v>183</v>
      </c>
    </row>
    <row r="84" spans="1:272" outlineLevel="1" x14ac:dyDescent="0.25">
      <c r="A84" s="2" t="s">
        <v>162</v>
      </c>
      <c r="B84" s="5" t="s">
        <v>13</v>
      </c>
      <c r="C84" s="42">
        <v>827.95865000000003</v>
      </c>
      <c r="D84" s="42">
        <v>811.69949999999994</v>
      </c>
      <c r="E84" s="43">
        <v>1003.3484</v>
      </c>
      <c r="F84" s="43">
        <v>827.95865000000003</v>
      </c>
      <c r="G84" s="34">
        <v>831.48761116666674</v>
      </c>
      <c r="H84" s="34">
        <v>835.01657233333344</v>
      </c>
      <c r="I84" s="33">
        <v>838.54553350000003</v>
      </c>
      <c r="J84" s="34">
        <v>840.45327831999998</v>
      </c>
      <c r="K84" s="34">
        <v>842.36102313999993</v>
      </c>
      <c r="L84" s="34">
        <v>844.26876795999988</v>
      </c>
      <c r="M84" s="34">
        <v>846.17651277999983</v>
      </c>
      <c r="N84" s="33">
        <v>848.0842576</v>
      </c>
      <c r="O84" s="34">
        <v>848.20904003999999</v>
      </c>
      <c r="P84" s="34">
        <v>848.33382247999998</v>
      </c>
      <c r="Q84" s="34">
        <v>848.45860491999997</v>
      </c>
      <c r="R84" s="34">
        <v>848.58338735999996</v>
      </c>
      <c r="S84" s="33">
        <v>848.70816979999995</v>
      </c>
      <c r="T84" s="34">
        <v>848.12541493999993</v>
      </c>
      <c r="U84" s="34">
        <v>847.54266007999991</v>
      </c>
      <c r="V84" s="34">
        <v>846.95990521999988</v>
      </c>
      <c r="W84" s="34">
        <v>846.37715035999986</v>
      </c>
      <c r="X84" s="33">
        <v>845.79439550000006</v>
      </c>
      <c r="Y84" s="34">
        <v>844.1064705</v>
      </c>
      <c r="Z84" s="34">
        <v>842.41854549999994</v>
      </c>
      <c r="AA84" s="34">
        <v>840.73062049999987</v>
      </c>
      <c r="AB84" s="34">
        <v>839.04269549999981</v>
      </c>
      <c r="AC84" s="36">
        <v>837.35477049999997</v>
      </c>
      <c r="AD84" s="42">
        <v>0.18360199999999999</v>
      </c>
      <c r="AE84" s="42">
        <v>0.16766</v>
      </c>
      <c r="AF84" s="43">
        <v>0.22173200000000001</v>
      </c>
      <c r="AG84" s="43">
        <v>0.18360199999999999</v>
      </c>
      <c r="AH84" s="34">
        <v>0.18197906666666666</v>
      </c>
      <c r="AI84" s="34">
        <v>0.18035613333333333</v>
      </c>
      <c r="AJ84" s="33">
        <v>0.17873320000000001</v>
      </c>
      <c r="AK84" s="34">
        <v>0.17913983999999999</v>
      </c>
      <c r="AL84" s="34">
        <v>0.17954647999999998</v>
      </c>
      <c r="AM84" s="34">
        <v>0.17995311999999997</v>
      </c>
      <c r="AN84" s="34">
        <v>0.18035975999999995</v>
      </c>
      <c r="AO84" s="33">
        <v>0.18076639999999999</v>
      </c>
      <c r="AP84" s="34">
        <v>0.18079300000000001</v>
      </c>
      <c r="AQ84" s="34">
        <v>0.18081960000000002</v>
      </c>
      <c r="AR84" s="34">
        <v>0.18084620000000004</v>
      </c>
      <c r="AS84" s="34">
        <v>0.18087280000000006</v>
      </c>
      <c r="AT84" s="33">
        <v>0.18089940000000002</v>
      </c>
      <c r="AU84" s="34">
        <v>0.18077518000000001</v>
      </c>
      <c r="AV84" s="34">
        <v>0.18065096</v>
      </c>
      <c r="AW84" s="34">
        <v>0.18052673999999999</v>
      </c>
      <c r="AX84" s="34">
        <v>0.18040251999999998</v>
      </c>
      <c r="AY84" s="33">
        <v>0.1802783</v>
      </c>
      <c r="AZ84" s="34">
        <v>0.17991852</v>
      </c>
      <c r="BA84" s="34">
        <v>0.17955873999999999</v>
      </c>
      <c r="BB84" s="34">
        <v>0.17919895999999999</v>
      </c>
      <c r="BC84" s="34">
        <v>0.17883917999999999</v>
      </c>
      <c r="BD84" s="36">
        <v>0.17847940000000001</v>
      </c>
      <c r="BE84" s="42">
        <v>4.8696000000000003E-2</v>
      </c>
      <c r="BF84" s="42">
        <v>4.8104000000000001E-2</v>
      </c>
      <c r="BG84" s="43">
        <v>5.9034000000000003E-2</v>
      </c>
      <c r="BH84" s="43">
        <v>4.8696000000000003E-2</v>
      </c>
      <c r="BI84" s="34">
        <v>4.9288233333333334E-2</v>
      </c>
      <c r="BJ84" s="34">
        <v>4.9880466666666665E-2</v>
      </c>
      <c r="BK84" s="33">
        <v>5.0472699999999995E-2</v>
      </c>
      <c r="BL84" s="34">
        <v>5.0587519999999997E-2</v>
      </c>
      <c r="BM84" s="34">
        <v>5.0702339999999999E-2</v>
      </c>
      <c r="BN84" s="34">
        <v>5.081716E-2</v>
      </c>
      <c r="BO84" s="34">
        <v>5.0931980000000002E-2</v>
      </c>
      <c r="BP84" s="33">
        <v>5.1046800000000003E-2</v>
      </c>
      <c r="BQ84" s="34">
        <v>5.105432E-2</v>
      </c>
      <c r="BR84" s="34">
        <v>5.1061839999999997E-2</v>
      </c>
      <c r="BS84" s="34">
        <v>5.1069359999999994E-2</v>
      </c>
      <c r="BT84" s="34">
        <v>5.1076879999999991E-2</v>
      </c>
      <c r="BU84" s="33">
        <v>5.1084400000000002E-2</v>
      </c>
      <c r="BV84" s="34">
        <v>5.1049320000000002E-2</v>
      </c>
      <c r="BW84" s="34">
        <v>5.1014240000000002E-2</v>
      </c>
      <c r="BX84" s="34">
        <v>5.0979160000000003E-2</v>
      </c>
      <c r="BY84" s="34">
        <v>5.0944080000000003E-2</v>
      </c>
      <c r="BZ84" s="33">
        <v>5.0908999999999996E-2</v>
      </c>
      <c r="CA84" s="34">
        <v>5.0807399999999996E-2</v>
      </c>
      <c r="CB84" s="34">
        <v>5.0705799999999995E-2</v>
      </c>
      <c r="CC84" s="34">
        <v>5.0604199999999995E-2</v>
      </c>
      <c r="CD84" s="34">
        <v>5.0502599999999995E-2</v>
      </c>
      <c r="CE84" s="36">
        <v>5.0401000000000001E-2</v>
      </c>
      <c r="CF84" s="42" t="s">
        <v>183</v>
      </c>
      <c r="CG84" s="42" t="s">
        <v>183</v>
      </c>
      <c r="CH84" s="43" t="s">
        <v>183</v>
      </c>
      <c r="CI84" s="43" t="s">
        <v>183</v>
      </c>
      <c r="CJ84" s="34" t="s">
        <v>183</v>
      </c>
      <c r="CK84" s="34" t="s">
        <v>183</v>
      </c>
      <c r="CL84" s="33" t="s">
        <v>183</v>
      </c>
      <c r="CM84" s="34" t="s">
        <v>183</v>
      </c>
      <c r="CN84" s="34" t="s">
        <v>183</v>
      </c>
      <c r="CO84" s="34" t="s">
        <v>183</v>
      </c>
      <c r="CP84" s="34" t="s">
        <v>183</v>
      </c>
      <c r="CQ84" s="33" t="s">
        <v>183</v>
      </c>
      <c r="CR84" s="34" t="s">
        <v>183</v>
      </c>
      <c r="CS84" s="34" t="s">
        <v>183</v>
      </c>
      <c r="CT84" s="34" t="s">
        <v>183</v>
      </c>
      <c r="CU84" s="34" t="s">
        <v>183</v>
      </c>
      <c r="CV84" s="33" t="s">
        <v>183</v>
      </c>
      <c r="CW84" s="34" t="s">
        <v>183</v>
      </c>
      <c r="CX84" s="34" t="s">
        <v>183</v>
      </c>
      <c r="CY84" s="34" t="s">
        <v>183</v>
      </c>
      <c r="CZ84" s="34" t="s">
        <v>183</v>
      </c>
      <c r="DA84" s="33" t="s">
        <v>183</v>
      </c>
      <c r="DB84" s="34" t="s">
        <v>183</v>
      </c>
      <c r="DC84" s="34" t="s">
        <v>183</v>
      </c>
      <c r="DD84" s="34" t="s">
        <v>183</v>
      </c>
      <c r="DE84" s="34" t="s">
        <v>183</v>
      </c>
      <c r="DF84" s="36" t="s">
        <v>183</v>
      </c>
      <c r="DG84" s="33" t="s">
        <v>183</v>
      </c>
      <c r="DH84" s="33" t="s">
        <v>183</v>
      </c>
      <c r="DI84" s="34" t="s">
        <v>183</v>
      </c>
      <c r="DJ84" s="34" t="s">
        <v>183</v>
      </c>
      <c r="DK84" s="34" t="s">
        <v>183</v>
      </c>
      <c r="DL84" s="34" t="s">
        <v>183</v>
      </c>
      <c r="DM84" s="33" t="s">
        <v>183</v>
      </c>
      <c r="DN84" s="34" t="s">
        <v>183</v>
      </c>
      <c r="DO84" s="34" t="s">
        <v>183</v>
      </c>
      <c r="DP84" s="34" t="s">
        <v>183</v>
      </c>
      <c r="DQ84" s="34" t="s">
        <v>183</v>
      </c>
      <c r="DR84" s="33" t="s">
        <v>183</v>
      </c>
      <c r="DS84" s="34" t="s">
        <v>183</v>
      </c>
      <c r="DT84" s="34" t="s">
        <v>183</v>
      </c>
      <c r="DU84" s="34" t="s">
        <v>183</v>
      </c>
      <c r="DV84" s="34" t="s">
        <v>183</v>
      </c>
      <c r="DW84" s="33" t="s">
        <v>183</v>
      </c>
      <c r="DX84" s="34" t="s">
        <v>183</v>
      </c>
      <c r="DY84" s="34" t="s">
        <v>183</v>
      </c>
      <c r="DZ84" s="34" t="s">
        <v>183</v>
      </c>
      <c r="EA84" s="34" t="s">
        <v>183</v>
      </c>
      <c r="EB84" s="33" t="s">
        <v>183</v>
      </c>
      <c r="EC84" s="34" t="s">
        <v>183</v>
      </c>
      <c r="ED84" s="34" t="s">
        <v>183</v>
      </c>
      <c r="EE84" s="34" t="s">
        <v>183</v>
      </c>
      <c r="EF84" s="34" t="s">
        <v>183</v>
      </c>
      <c r="EG84" s="36" t="s">
        <v>183</v>
      </c>
      <c r="EH84" s="42" t="s">
        <v>183</v>
      </c>
      <c r="EI84" s="42" t="s">
        <v>183</v>
      </c>
      <c r="EJ84" s="43" t="s">
        <v>183</v>
      </c>
      <c r="EK84" s="43" t="s">
        <v>183</v>
      </c>
      <c r="EL84" s="34" t="s">
        <v>183</v>
      </c>
      <c r="EM84" s="34" t="s">
        <v>183</v>
      </c>
      <c r="EN84" s="33" t="s">
        <v>183</v>
      </c>
      <c r="EO84" s="34" t="s">
        <v>183</v>
      </c>
      <c r="EP84" s="34" t="s">
        <v>183</v>
      </c>
      <c r="EQ84" s="34" t="s">
        <v>183</v>
      </c>
      <c r="ER84" s="34" t="s">
        <v>183</v>
      </c>
      <c r="ES84" s="33" t="s">
        <v>183</v>
      </c>
      <c r="ET84" s="34" t="s">
        <v>183</v>
      </c>
      <c r="EU84" s="34" t="s">
        <v>183</v>
      </c>
      <c r="EV84" s="34" t="s">
        <v>183</v>
      </c>
      <c r="EW84" s="34" t="s">
        <v>183</v>
      </c>
      <c r="EX84" s="33" t="s">
        <v>183</v>
      </c>
      <c r="EY84" s="34" t="s">
        <v>183</v>
      </c>
      <c r="EZ84" s="34" t="s">
        <v>183</v>
      </c>
      <c r="FA84" s="34" t="s">
        <v>183</v>
      </c>
      <c r="FB84" s="34" t="s">
        <v>183</v>
      </c>
      <c r="FC84" s="33" t="s">
        <v>183</v>
      </c>
      <c r="FD84" s="34" t="s">
        <v>183</v>
      </c>
      <c r="FE84" s="34" t="s">
        <v>183</v>
      </c>
      <c r="FF84" s="34" t="s">
        <v>183</v>
      </c>
      <c r="FG84" s="34" t="s">
        <v>183</v>
      </c>
      <c r="FH84" s="36" t="s">
        <v>183</v>
      </c>
      <c r="FI84" s="33" t="s">
        <v>183</v>
      </c>
      <c r="FJ84" s="33" t="s">
        <v>183</v>
      </c>
      <c r="FK84" s="34" t="s">
        <v>183</v>
      </c>
      <c r="FL84" s="34" t="s">
        <v>183</v>
      </c>
      <c r="FM84" s="34" t="s">
        <v>183</v>
      </c>
      <c r="FN84" s="34" t="s">
        <v>183</v>
      </c>
      <c r="FO84" s="33" t="s">
        <v>183</v>
      </c>
      <c r="FP84" s="34" t="s">
        <v>183</v>
      </c>
      <c r="FQ84" s="34" t="s">
        <v>183</v>
      </c>
      <c r="FR84" s="34" t="s">
        <v>183</v>
      </c>
      <c r="FS84" s="34" t="s">
        <v>183</v>
      </c>
      <c r="FT84" s="33" t="s">
        <v>183</v>
      </c>
      <c r="FU84" s="34" t="s">
        <v>183</v>
      </c>
      <c r="FV84" s="34" t="s">
        <v>183</v>
      </c>
      <c r="FW84" s="34" t="s">
        <v>183</v>
      </c>
      <c r="FX84" s="34" t="s">
        <v>183</v>
      </c>
      <c r="FY84" s="33" t="s">
        <v>183</v>
      </c>
      <c r="FZ84" s="34" t="s">
        <v>183</v>
      </c>
      <c r="GA84" s="34" t="s">
        <v>183</v>
      </c>
      <c r="GB84" s="34" t="s">
        <v>183</v>
      </c>
      <c r="GC84" s="34" t="s">
        <v>183</v>
      </c>
      <c r="GD84" s="33" t="s">
        <v>183</v>
      </c>
      <c r="GE84" s="34" t="s">
        <v>183</v>
      </c>
      <c r="GF84" s="34" t="s">
        <v>183</v>
      </c>
      <c r="GG84" s="34" t="s">
        <v>183</v>
      </c>
      <c r="GH84" s="34" t="s">
        <v>183</v>
      </c>
      <c r="GI84" s="36" t="s">
        <v>183</v>
      </c>
      <c r="GJ84" s="42">
        <v>883.88944600000002</v>
      </c>
      <c r="GK84" s="42">
        <v>862.86477999999988</v>
      </c>
      <c r="GL84" s="43">
        <v>1070.900386</v>
      </c>
      <c r="GM84" s="43">
        <v>883.88944600000002</v>
      </c>
      <c r="GN84" s="34">
        <v>886.94957886666668</v>
      </c>
      <c r="GO84" s="34">
        <v>890.00971173333346</v>
      </c>
      <c r="GP84" s="33">
        <v>893.06984460000001</v>
      </c>
      <c r="GQ84" s="34">
        <v>895.10163863999992</v>
      </c>
      <c r="GR84" s="34">
        <v>897.13343267999983</v>
      </c>
      <c r="GS84" s="34">
        <v>899.16522671999985</v>
      </c>
      <c r="GT84" s="34">
        <v>901.19702075999987</v>
      </c>
      <c r="GU84" s="33">
        <v>903.22881480000001</v>
      </c>
      <c r="GV84" s="34">
        <v>903.36171203999993</v>
      </c>
      <c r="GW84" s="34">
        <v>903.49460928000008</v>
      </c>
      <c r="GX84" s="34">
        <v>903.62750652</v>
      </c>
      <c r="GY84" s="34">
        <v>903.76040376000003</v>
      </c>
      <c r="GZ84" s="33">
        <v>903.89330099999995</v>
      </c>
      <c r="HA84" s="34">
        <v>903.27265158</v>
      </c>
      <c r="HB84" s="34">
        <v>902.65200215999994</v>
      </c>
      <c r="HC84" s="34">
        <v>902.03135273999987</v>
      </c>
      <c r="HD84" s="34">
        <v>901.41070331999981</v>
      </c>
      <c r="HE84" s="33">
        <v>900.79005390000009</v>
      </c>
      <c r="HF84" s="34">
        <v>898.99237445999995</v>
      </c>
      <c r="HG84" s="34">
        <v>897.19469501999993</v>
      </c>
      <c r="HH84" s="34">
        <v>895.39701557999979</v>
      </c>
      <c r="HI84" s="34">
        <v>893.59933613999976</v>
      </c>
      <c r="HJ84" s="36">
        <v>891.80165669999997</v>
      </c>
      <c r="HK84" s="42" t="s">
        <v>183</v>
      </c>
      <c r="HL84" s="42" t="s">
        <v>183</v>
      </c>
      <c r="HM84" s="43" t="s">
        <v>183</v>
      </c>
      <c r="HN84" s="43" t="s">
        <v>183</v>
      </c>
      <c r="HO84" s="34" t="s">
        <v>183</v>
      </c>
      <c r="HP84" s="34" t="s">
        <v>183</v>
      </c>
      <c r="HQ84" s="33" t="s">
        <v>183</v>
      </c>
      <c r="HR84" s="34" t="s">
        <v>183</v>
      </c>
      <c r="HS84" s="34" t="s">
        <v>183</v>
      </c>
      <c r="HT84" s="34" t="s">
        <v>183</v>
      </c>
      <c r="HU84" s="34" t="s">
        <v>183</v>
      </c>
      <c r="HV84" s="33" t="s">
        <v>183</v>
      </c>
      <c r="HW84" s="34" t="s">
        <v>183</v>
      </c>
      <c r="HX84" s="34" t="s">
        <v>183</v>
      </c>
      <c r="HY84" s="34" t="s">
        <v>183</v>
      </c>
      <c r="HZ84" s="34" t="s">
        <v>183</v>
      </c>
      <c r="IA84" s="33" t="s">
        <v>183</v>
      </c>
      <c r="IB84" s="34" t="s">
        <v>183</v>
      </c>
      <c r="IC84" s="34" t="s">
        <v>183</v>
      </c>
      <c r="ID84" s="34" t="s">
        <v>183</v>
      </c>
      <c r="IE84" s="34" t="s">
        <v>183</v>
      </c>
      <c r="IF84" s="33" t="s">
        <v>183</v>
      </c>
      <c r="IG84" s="34" t="s">
        <v>183</v>
      </c>
      <c r="IH84" s="34" t="s">
        <v>183</v>
      </c>
      <c r="II84" s="34" t="s">
        <v>183</v>
      </c>
      <c r="IJ84" s="34" t="s">
        <v>183</v>
      </c>
      <c r="IK84" s="36" t="s">
        <v>183</v>
      </c>
      <c r="IL84" s="42" t="s">
        <v>183</v>
      </c>
      <c r="IM84" s="42" t="s">
        <v>183</v>
      </c>
      <c r="IN84" s="43" t="s">
        <v>183</v>
      </c>
      <c r="IO84" s="43" t="s">
        <v>183</v>
      </c>
      <c r="IP84" s="34" t="s">
        <v>183</v>
      </c>
      <c r="IQ84" s="34" t="s">
        <v>183</v>
      </c>
      <c r="IR84" s="33" t="s">
        <v>183</v>
      </c>
      <c r="IS84" s="34" t="s">
        <v>183</v>
      </c>
      <c r="IT84" s="34" t="s">
        <v>183</v>
      </c>
      <c r="IU84" s="34" t="s">
        <v>183</v>
      </c>
      <c r="IV84" s="34" t="s">
        <v>183</v>
      </c>
      <c r="IW84" s="33" t="s">
        <v>183</v>
      </c>
      <c r="IX84" s="34" t="s">
        <v>183</v>
      </c>
      <c r="IY84" s="34" t="s">
        <v>183</v>
      </c>
      <c r="IZ84" s="34" t="s">
        <v>183</v>
      </c>
      <c r="JA84" s="34" t="s">
        <v>183</v>
      </c>
      <c r="JB84" s="33" t="s">
        <v>183</v>
      </c>
      <c r="JC84" s="34" t="s">
        <v>183</v>
      </c>
      <c r="JD84" s="34" t="s">
        <v>183</v>
      </c>
      <c r="JE84" s="34" t="s">
        <v>183</v>
      </c>
      <c r="JF84" s="34" t="s">
        <v>183</v>
      </c>
      <c r="JG84" s="33" t="s">
        <v>183</v>
      </c>
      <c r="JH84" s="34" t="s">
        <v>183</v>
      </c>
      <c r="JI84" s="34" t="s">
        <v>183</v>
      </c>
      <c r="JJ84" s="34" t="s">
        <v>183</v>
      </c>
      <c r="JK84" s="34" t="s">
        <v>183</v>
      </c>
      <c r="JL84" s="36" t="s">
        <v>183</v>
      </c>
    </row>
    <row r="85" spans="1:272" outlineLevel="1" x14ac:dyDescent="0.25">
      <c r="A85" s="2" t="s">
        <v>163</v>
      </c>
      <c r="B85" s="5" t="s">
        <v>13</v>
      </c>
      <c r="C85" s="42">
        <v>6588.3877708425116</v>
      </c>
      <c r="D85" s="42">
        <v>6121.1417692538453</v>
      </c>
      <c r="E85" s="43">
        <v>6242.8521536470253</v>
      </c>
      <c r="F85" s="43">
        <v>6588.3877708425116</v>
      </c>
      <c r="G85" s="34">
        <v>6336.8968421283407</v>
      </c>
      <c r="H85" s="34">
        <v>6085.4059134141698</v>
      </c>
      <c r="I85" s="33">
        <v>5833.9149846999999</v>
      </c>
      <c r="J85" s="34">
        <v>5754.7448286199997</v>
      </c>
      <c r="K85" s="34">
        <v>5675.5746725399995</v>
      </c>
      <c r="L85" s="34">
        <v>5596.4045164599993</v>
      </c>
      <c r="M85" s="34">
        <v>5517.2343603799991</v>
      </c>
      <c r="N85" s="33">
        <v>5438.0642042999998</v>
      </c>
      <c r="O85" s="34">
        <v>5428.4109474400002</v>
      </c>
      <c r="P85" s="34">
        <v>5418.7576905800006</v>
      </c>
      <c r="Q85" s="34">
        <v>5409.104433720001</v>
      </c>
      <c r="R85" s="34">
        <v>5399.4511768600014</v>
      </c>
      <c r="S85" s="33">
        <v>5389.79792</v>
      </c>
      <c r="T85" s="34">
        <v>5313.6266553599999</v>
      </c>
      <c r="U85" s="34">
        <v>5237.4553907199997</v>
      </c>
      <c r="V85" s="34">
        <v>5161.2841260799996</v>
      </c>
      <c r="W85" s="34">
        <v>5085.1128614399995</v>
      </c>
      <c r="X85" s="33">
        <v>5008.9415968000003</v>
      </c>
      <c r="Y85" s="34">
        <v>5114.9532436600002</v>
      </c>
      <c r="Z85" s="34">
        <v>5220.9648905200002</v>
      </c>
      <c r="AA85" s="34">
        <v>5326.9765373800001</v>
      </c>
      <c r="AB85" s="34">
        <v>5432.98818424</v>
      </c>
      <c r="AC85" s="36">
        <v>5538.9998310999999</v>
      </c>
      <c r="AD85" s="42" t="s">
        <v>183</v>
      </c>
      <c r="AE85" s="42" t="s">
        <v>183</v>
      </c>
      <c r="AF85" s="43" t="s">
        <v>183</v>
      </c>
      <c r="AG85" s="43" t="s">
        <v>183</v>
      </c>
      <c r="AH85" s="34" t="s">
        <v>183</v>
      </c>
      <c r="AI85" s="34" t="s">
        <v>183</v>
      </c>
      <c r="AJ85" s="33" t="s">
        <v>183</v>
      </c>
      <c r="AK85" s="34" t="s">
        <v>183</v>
      </c>
      <c r="AL85" s="34" t="s">
        <v>183</v>
      </c>
      <c r="AM85" s="34" t="s">
        <v>183</v>
      </c>
      <c r="AN85" s="34" t="s">
        <v>183</v>
      </c>
      <c r="AO85" s="33" t="s">
        <v>183</v>
      </c>
      <c r="AP85" s="34" t="s">
        <v>183</v>
      </c>
      <c r="AQ85" s="34" t="s">
        <v>183</v>
      </c>
      <c r="AR85" s="34" t="s">
        <v>183</v>
      </c>
      <c r="AS85" s="34" t="s">
        <v>183</v>
      </c>
      <c r="AT85" s="33" t="s">
        <v>183</v>
      </c>
      <c r="AU85" s="34" t="s">
        <v>183</v>
      </c>
      <c r="AV85" s="34" t="s">
        <v>183</v>
      </c>
      <c r="AW85" s="34" t="s">
        <v>183</v>
      </c>
      <c r="AX85" s="34" t="s">
        <v>183</v>
      </c>
      <c r="AY85" s="33" t="s">
        <v>183</v>
      </c>
      <c r="AZ85" s="34" t="s">
        <v>183</v>
      </c>
      <c r="BA85" s="34" t="s">
        <v>183</v>
      </c>
      <c r="BB85" s="34" t="s">
        <v>183</v>
      </c>
      <c r="BC85" s="34" t="s">
        <v>183</v>
      </c>
      <c r="BD85" s="36" t="s">
        <v>183</v>
      </c>
      <c r="BE85" s="42" t="s">
        <v>183</v>
      </c>
      <c r="BF85" s="42" t="s">
        <v>183</v>
      </c>
      <c r="BG85" s="43" t="s">
        <v>183</v>
      </c>
      <c r="BH85" s="43" t="s">
        <v>183</v>
      </c>
      <c r="BI85" s="34" t="s">
        <v>183</v>
      </c>
      <c r="BJ85" s="34" t="s">
        <v>183</v>
      </c>
      <c r="BK85" s="33" t="s">
        <v>183</v>
      </c>
      <c r="BL85" s="34" t="s">
        <v>183</v>
      </c>
      <c r="BM85" s="34" t="s">
        <v>183</v>
      </c>
      <c r="BN85" s="34" t="s">
        <v>183</v>
      </c>
      <c r="BO85" s="34" t="s">
        <v>183</v>
      </c>
      <c r="BP85" s="33" t="s">
        <v>183</v>
      </c>
      <c r="BQ85" s="34" t="s">
        <v>183</v>
      </c>
      <c r="BR85" s="34" t="s">
        <v>183</v>
      </c>
      <c r="BS85" s="34" t="s">
        <v>183</v>
      </c>
      <c r="BT85" s="34" t="s">
        <v>183</v>
      </c>
      <c r="BU85" s="33" t="s">
        <v>183</v>
      </c>
      <c r="BV85" s="34" t="s">
        <v>183</v>
      </c>
      <c r="BW85" s="34" t="s">
        <v>183</v>
      </c>
      <c r="BX85" s="34" t="s">
        <v>183</v>
      </c>
      <c r="BY85" s="34" t="s">
        <v>183</v>
      </c>
      <c r="BZ85" s="33" t="s">
        <v>183</v>
      </c>
      <c r="CA85" s="34" t="s">
        <v>183</v>
      </c>
      <c r="CB85" s="34" t="s">
        <v>183</v>
      </c>
      <c r="CC85" s="34" t="s">
        <v>183</v>
      </c>
      <c r="CD85" s="34" t="s">
        <v>183</v>
      </c>
      <c r="CE85" s="36" t="s">
        <v>183</v>
      </c>
      <c r="CF85" s="42" t="s">
        <v>183</v>
      </c>
      <c r="CG85" s="42" t="s">
        <v>183</v>
      </c>
      <c r="CH85" s="43" t="s">
        <v>183</v>
      </c>
      <c r="CI85" s="43" t="s">
        <v>183</v>
      </c>
      <c r="CJ85" s="34" t="s">
        <v>183</v>
      </c>
      <c r="CK85" s="34" t="s">
        <v>183</v>
      </c>
      <c r="CL85" s="33" t="s">
        <v>183</v>
      </c>
      <c r="CM85" s="34" t="s">
        <v>183</v>
      </c>
      <c r="CN85" s="34" t="s">
        <v>183</v>
      </c>
      <c r="CO85" s="34" t="s">
        <v>183</v>
      </c>
      <c r="CP85" s="34" t="s">
        <v>183</v>
      </c>
      <c r="CQ85" s="33" t="s">
        <v>183</v>
      </c>
      <c r="CR85" s="34" t="s">
        <v>183</v>
      </c>
      <c r="CS85" s="34" t="s">
        <v>183</v>
      </c>
      <c r="CT85" s="34" t="s">
        <v>183</v>
      </c>
      <c r="CU85" s="34" t="s">
        <v>183</v>
      </c>
      <c r="CV85" s="33" t="s">
        <v>183</v>
      </c>
      <c r="CW85" s="34" t="s">
        <v>183</v>
      </c>
      <c r="CX85" s="34" t="s">
        <v>183</v>
      </c>
      <c r="CY85" s="34" t="s">
        <v>183</v>
      </c>
      <c r="CZ85" s="34" t="s">
        <v>183</v>
      </c>
      <c r="DA85" s="33" t="s">
        <v>183</v>
      </c>
      <c r="DB85" s="34" t="s">
        <v>183</v>
      </c>
      <c r="DC85" s="34" t="s">
        <v>183</v>
      </c>
      <c r="DD85" s="34" t="s">
        <v>183</v>
      </c>
      <c r="DE85" s="34" t="s">
        <v>183</v>
      </c>
      <c r="DF85" s="36" t="s">
        <v>183</v>
      </c>
      <c r="DG85" s="33" t="s">
        <v>183</v>
      </c>
      <c r="DH85" s="33" t="s">
        <v>183</v>
      </c>
      <c r="DI85" s="34" t="s">
        <v>183</v>
      </c>
      <c r="DJ85" s="34" t="s">
        <v>183</v>
      </c>
      <c r="DK85" s="34" t="s">
        <v>183</v>
      </c>
      <c r="DL85" s="34" t="s">
        <v>183</v>
      </c>
      <c r="DM85" s="33" t="s">
        <v>183</v>
      </c>
      <c r="DN85" s="34" t="s">
        <v>183</v>
      </c>
      <c r="DO85" s="34" t="s">
        <v>183</v>
      </c>
      <c r="DP85" s="34" t="s">
        <v>183</v>
      </c>
      <c r="DQ85" s="34" t="s">
        <v>183</v>
      </c>
      <c r="DR85" s="33" t="s">
        <v>183</v>
      </c>
      <c r="DS85" s="34" t="s">
        <v>183</v>
      </c>
      <c r="DT85" s="34" t="s">
        <v>183</v>
      </c>
      <c r="DU85" s="34" t="s">
        <v>183</v>
      </c>
      <c r="DV85" s="34" t="s">
        <v>183</v>
      </c>
      <c r="DW85" s="33" t="s">
        <v>183</v>
      </c>
      <c r="DX85" s="34" t="s">
        <v>183</v>
      </c>
      <c r="DY85" s="34" t="s">
        <v>183</v>
      </c>
      <c r="DZ85" s="34" t="s">
        <v>183</v>
      </c>
      <c r="EA85" s="34" t="s">
        <v>183</v>
      </c>
      <c r="EB85" s="33" t="s">
        <v>183</v>
      </c>
      <c r="EC85" s="34" t="s">
        <v>183</v>
      </c>
      <c r="ED85" s="34" t="s">
        <v>183</v>
      </c>
      <c r="EE85" s="34" t="s">
        <v>183</v>
      </c>
      <c r="EF85" s="34" t="s">
        <v>183</v>
      </c>
      <c r="EG85" s="36" t="s">
        <v>183</v>
      </c>
      <c r="EH85" s="42" t="s">
        <v>183</v>
      </c>
      <c r="EI85" s="42" t="s">
        <v>183</v>
      </c>
      <c r="EJ85" s="43" t="s">
        <v>183</v>
      </c>
      <c r="EK85" s="43" t="s">
        <v>183</v>
      </c>
      <c r="EL85" s="34" t="s">
        <v>183</v>
      </c>
      <c r="EM85" s="34" t="s">
        <v>183</v>
      </c>
      <c r="EN85" s="33" t="s">
        <v>183</v>
      </c>
      <c r="EO85" s="34" t="s">
        <v>183</v>
      </c>
      <c r="EP85" s="34" t="s">
        <v>183</v>
      </c>
      <c r="EQ85" s="34" t="s">
        <v>183</v>
      </c>
      <c r="ER85" s="34" t="s">
        <v>183</v>
      </c>
      <c r="ES85" s="33" t="s">
        <v>183</v>
      </c>
      <c r="ET85" s="34" t="s">
        <v>183</v>
      </c>
      <c r="EU85" s="34" t="s">
        <v>183</v>
      </c>
      <c r="EV85" s="34" t="s">
        <v>183</v>
      </c>
      <c r="EW85" s="34" t="s">
        <v>183</v>
      </c>
      <c r="EX85" s="33" t="s">
        <v>183</v>
      </c>
      <c r="EY85" s="34" t="s">
        <v>183</v>
      </c>
      <c r="EZ85" s="34" t="s">
        <v>183</v>
      </c>
      <c r="FA85" s="34" t="s">
        <v>183</v>
      </c>
      <c r="FB85" s="34" t="s">
        <v>183</v>
      </c>
      <c r="FC85" s="33" t="s">
        <v>183</v>
      </c>
      <c r="FD85" s="34" t="s">
        <v>183</v>
      </c>
      <c r="FE85" s="34" t="s">
        <v>183</v>
      </c>
      <c r="FF85" s="34" t="s">
        <v>183</v>
      </c>
      <c r="FG85" s="34" t="s">
        <v>183</v>
      </c>
      <c r="FH85" s="36" t="s">
        <v>183</v>
      </c>
      <c r="FI85" s="33" t="s">
        <v>183</v>
      </c>
      <c r="FJ85" s="33" t="s">
        <v>183</v>
      </c>
      <c r="FK85" s="34" t="s">
        <v>183</v>
      </c>
      <c r="FL85" s="34" t="s">
        <v>183</v>
      </c>
      <c r="FM85" s="34" t="s">
        <v>183</v>
      </c>
      <c r="FN85" s="34" t="s">
        <v>183</v>
      </c>
      <c r="FO85" s="33" t="s">
        <v>183</v>
      </c>
      <c r="FP85" s="34" t="s">
        <v>183</v>
      </c>
      <c r="FQ85" s="34" t="s">
        <v>183</v>
      </c>
      <c r="FR85" s="34" t="s">
        <v>183</v>
      </c>
      <c r="FS85" s="34" t="s">
        <v>183</v>
      </c>
      <c r="FT85" s="33" t="s">
        <v>183</v>
      </c>
      <c r="FU85" s="34" t="s">
        <v>183</v>
      </c>
      <c r="FV85" s="34" t="s">
        <v>183</v>
      </c>
      <c r="FW85" s="34" t="s">
        <v>183</v>
      </c>
      <c r="FX85" s="34" t="s">
        <v>183</v>
      </c>
      <c r="FY85" s="33" t="s">
        <v>183</v>
      </c>
      <c r="FZ85" s="34" t="s">
        <v>183</v>
      </c>
      <c r="GA85" s="34" t="s">
        <v>183</v>
      </c>
      <c r="GB85" s="34" t="s">
        <v>183</v>
      </c>
      <c r="GC85" s="34" t="s">
        <v>183</v>
      </c>
      <c r="GD85" s="33" t="s">
        <v>183</v>
      </c>
      <c r="GE85" s="34" t="s">
        <v>183</v>
      </c>
      <c r="GF85" s="34" t="s">
        <v>183</v>
      </c>
      <c r="GG85" s="34" t="s">
        <v>183</v>
      </c>
      <c r="GH85" s="34" t="s">
        <v>183</v>
      </c>
      <c r="GI85" s="36" t="s">
        <v>183</v>
      </c>
      <c r="GJ85" s="42">
        <v>6588.3877708425116</v>
      </c>
      <c r="GK85" s="42">
        <v>6121.1417692538453</v>
      </c>
      <c r="GL85" s="43">
        <v>6242.8521536470253</v>
      </c>
      <c r="GM85" s="43">
        <v>6588.3877708425116</v>
      </c>
      <c r="GN85" s="34">
        <v>6336.8968421283407</v>
      </c>
      <c r="GO85" s="34">
        <v>6085.4059134141698</v>
      </c>
      <c r="GP85" s="33">
        <v>5833.9149846999999</v>
      </c>
      <c r="GQ85" s="34">
        <v>5754.7448286199997</v>
      </c>
      <c r="GR85" s="34">
        <v>5675.5746725399995</v>
      </c>
      <c r="GS85" s="34">
        <v>5596.4045164599993</v>
      </c>
      <c r="GT85" s="34">
        <v>5517.2343603799991</v>
      </c>
      <c r="GU85" s="33">
        <v>5438.0642042999998</v>
      </c>
      <c r="GV85" s="34">
        <v>5428.4109474400002</v>
      </c>
      <c r="GW85" s="34">
        <v>5418.7576905800006</v>
      </c>
      <c r="GX85" s="34">
        <v>5409.104433720001</v>
      </c>
      <c r="GY85" s="34">
        <v>5399.4511768600014</v>
      </c>
      <c r="GZ85" s="33">
        <v>5389.79792</v>
      </c>
      <c r="HA85" s="34">
        <v>5313.6266553599999</v>
      </c>
      <c r="HB85" s="34">
        <v>5237.4553907199997</v>
      </c>
      <c r="HC85" s="34">
        <v>5161.2841260799996</v>
      </c>
      <c r="HD85" s="34">
        <v>5085.1128614399995</v>
      </c>
      <c r="HE85" s="33">
        <v>5008.9415968000003</v>
      </c>
      <c r="HF85" s="34">
        <v>5114.9532436600002</v>
      </c>
      <c r="HG85" s="34">
        <v>5220.9648905200002</v>
      </c>
      <c r="HH85" s="34">
        <v>5326.9765373800001</v>
      </c>
      <c r="HI85" s="34">
        <v>5432.98818424</v>
      </c>
      <c r="HJ85" s="36">
        <v>5538.9998310999999</v>
      </c>
      <c r="HK85" s="42" t="s">
        <v>183</v>
      </c>
      <c r="HL85" s="42" t="s">
        <v>183</v>
      </c>
      <c r="HM85" s="43" t="s">
        <v>183</v>
      </c>
      <c r="HN85" s="43" t="s">
        <v>183</v>
      </c>
      <c r="HO85" s="34" t="s">
        <v>183</v>
      </c>
      <c r="HP85" s="34" t="s">
        <v>183</v>
      </c>
      <c r="HQ85" s="33" t="s">
        <v>183</v>
      </c>
      <c r="HR85" s="34" t="s">
        <v>183</v>
      </c>
      <c r="HS85" s="34" t="s">
        <v>183</v>
      </c>
      <c r="HT85" s="34" t="s">
        <v>183</v>
      </c>
      <c r="HU85" s="34" t="s">
        <v>183</v>
      </c>
      <c r="HV85" s="33" t="s">
        <v>183</v>
      </c>
      <c r="HW85" s="34" t="s">
        <v>183</v>
      </c>
      <c r="HX85" s="34" t="s">
        <v>183</v>
      </c>
      <c r="HY85" s="34" t="s">
        <v>183</v>
      </c>
      <c r="HZ85" s="34" t="s">
        <v>183</v>
      </c>
      <c r="IA85" s="33" t="s">
        <v>183</v>
      </c>
      <c r="IB85" s="34" t="s">
        <v>183</v>
      </c>
      <c r="IC85" s="34" t="s">
        <v>183</v>
      </c>
      <c r="ID85" s="34" t="s">
        <v>183</v>
      </c>
      <c r="IE85" s="34" t="s">
        <v>183</v>
      </c>
      <c r="IF85" s="33" t="s">
        <v>183</v>
      </c>
      <c r="IG85" s="34" t="s">
        <v>183</v>
      </c>
      <c r="IH85" s="34" t="s">
        <v>183</v>
      </c>
      <c r="II85" s="34" t="s">
        <v>183</v>
      </c>
      <c r="IJ85" s="34" t="s">
        <v>183</v>
      </c>
      <c r="IK85" s="36" t="s">
        <v>183</v>
      </c>
      <c r="IL85" s="42" t="s">
        <v>183</v>
      </c>
      <c r="IM85" s="42" t="s">
        <v>183</v>
      </c>
      <c r="IN85" s="43" t="s">
        <v>183</v>
      </c>
      <c r="IO85" s="43" t="s">
        <v>183</v>
      </c>
      <c r="IP85" s="34" t="s">
        <v>183</v>
      </c>
      <c r="IQ85" s="34" t="s">
        <v>183</v>
      </c>
      <c r="IR85" s="33" t="s">
        <v>183</v>
      </c>
      <c r="IS85" s="34" t="s">
        <v>183</v>
      </c>
      <c r="IT85" s="34" t="s">
        <v>183</v>
      </c>
      <c r="IU85" s="34" t="s">
        <v>183</v>
      </c>
      <c r="IV85" s="34" t="s">
        <v>183</v>
      </c>
      <c r="IW85" s="33" t="s">
        <v>183</v>
      </c>
      <c r="IX85" s="34" t="s">
        <v>183</v>
      </c>
      <c r="IY85" s="34" t="s">
        <v>183</v>
      </c>
      <c r="IZ85" s="34" t="s">
        <v>183</v>
      </c>
      <c r="JA85" s="34" t="s">
        <v>183</v>
      </c>
      <c r="JB85" s="33" t="s">
        <v>183</v>
      </c>
      <c r="JC85" s="34" t="s">
        <v>183</v>
      </c>
      <c r="JD85" s="34" t="s">
        <v>183</v>
      </c>
      <c r="JE85" s="34" t="s">
        <v>183</v>
      </c>
      <c r="JF85" s="34" t="s">
        <v>183</v>
      </c>
      <c r="JG85" s="33" t="s">
        <v>183</v>
      </c>
      <c r="JH85" s="34" t="s">
        <v>183</v>
      </c>
      <c r="JI85" s="34" t="s">
        <v>183</v>
      </c>
      <c r="JJ85" s="34" t="s">
        <v>183</v>
      </c>
      <c r="JK85" s="34" t="s">
        <v>183</v>
      </c>
      <c r="JL85" s="36" t="s">
        <v>183</v>
      </c>
    </row>
    <row r="86" spans="1:272" outlineLevel="1" x14ac:dyDescent="0.25">
      <c r="A86" s="2" t="s">
        <v>164</v>
      </c>
      <c r="B86" s="5" t="s">
        <v>13</v>
      </c>
      <c r="C86" s="42" t="s">
        <v>31</v>
      </c>
      <c r="D86" s="42" t="s">
        <v>31</v>
      </c>
      <c r="E86" s="43" t="s">
        <v>31</v>
      </c>
      <c r="F86" s="43" t="s">
        <v>31</v>
      </c>
      <c r="G86" s="34" t="s">
        <v>31</v>
      </c>
      <c r="H86" s="34" t="s">
        <v>31</v>
      </c>
      <c r="I86" s="33" t="s">
        <v>31</v>
      </c>
      <c r="J86" s="34" t="s">
        <v>31</v>
      </c>
      <c r="K86" s="34" t="s">
        <v>31</v>
      </c>
      <c r="L86" s="34" t="s">
        <v>31</v>
      </c>
      <c r="M86" s="34" t="s">
        <v>31</v>
      </c>
      <c r="N86" s="33" t="s">
        <v>31</v>
      </c>
      <c r="O86" s="34" t="s">
        <v>31</v>
      </c>
      <c r="P86" s="34" t="s">
        <v>31</v>
      </c>
      <c r="Q86" s="34" t="s">
        <v>31</v>
      </c>
      <c r="R86" s="34" t="s">
        <v>31</v>
      </c>
      <c r="S86" s="33" t="s">
        <v>31</v>
      </c>
      <c r="T86" s="34" t="s">
        <v>31</v>
      </c>
      <c r="U86" s="34" t="s">
        <v>31</v>
      </c>
      <c r="V86" s="34" t="s">
        <v>31</v>
      </c>
      <c r="W86" s="34" t="s">
        <v>31</v>
      </c>
      <c r="X86" s="33" t="s">
        <v>31</v>
      </c>
      <c r="Y86" s="34" t="s">
        <v>31</v>
      </c>
      <c r="Z86" s="34" t="s">
        <v>31</v>
      </c>
      <c r="AA86" s="34" t="s">
        <v>31</v>
      </c>
      <c r="AB86" s="34" t="s">
        <v>31</v>
      </c>
      <c r="AC86" s="36" t="s">
        <v>31</v>
      </c>
      <c r="AD86" s="42" t="s">
        <v>31</v>
      </c>
      <c r="AE86" s="42" t="s">
        <v>31</v>
      </c>
      <c r="AF86" s="43" t="s">
        <v>31</v>
      </c>
      <c r="AG86" s="43" t="s">
        <v>31</v>
      </c>
      <c r="AH86" s="34" t="s">
        <v>31</v>
      </c>
      <c r="AI86" s="34" t="s">
        <v>31</v>
      </c>
      <c r="AJ86" s="33" t="s">
        <v>31</v>
      </c>
      <c r="AK86" s="34" t="s">
        <v>31</v>
      </c>
      <c r="AL86" s="34" t="s">
        <v>31</v>
      </c>
      <c r="AM86" s="34" t="s">
        <v>31</v>
      </c>
      <c r="AN86" s="34" t="s">
        <v>31</v>
      </c>
      <c r="AO86" s="33" t="s">
        <v>31</v>
      </c>
      <c r="AP86" s="34" t="s">
        <v>31</v>
      </c>
      <c r="AQ86" s="34" t="s">
        <v>31</v>
      </c>
      <c r="AR86" s="34" t="s">
        <v>31</v>
      </c>
      <c r="AS86" s="34" t="s">
        <v>31</v>
      </c>
      <c r="AT86" s="33" t="s">
        <v>31</v>
      </c>
      <c r="AU86" s="34" t="s">
        <v>31</v>
      </c>
      <c r="AV86" s="34" t="s">
        <v>31</v>
      </c>
      <c r="AW86" s="34" t="s">
        <v>31</v>
      </c>
      <c r="AX86" s="34" t="s">
        <v>31</v>
      </c>
      <c r="AY86" s="33" t="s">
        <v>31</v>
      </c>
      <c r="AZ86" s="34" t="s">
        <v>31</v>
      </c>
      <c r="BA86" s="34" t="s">
        <v>31</v>
      </c>
      <c r="BB86" s="34" t="s">
        <v>31</v>
      </c>
      <c r="BC86" s="34" t="s">
        <v>31</v>
      </c>
      <c r="BD86" s="34" t="s">
        <v>31</v>
      </c>
      <c r="BE86" s="42" t="s">
        <v>31</v>
      </c>
      <c r="BF86" s="42" t="s">
        <v>31</v>
      </c>
      <c r="BG86" s="43" t="s">
        <v>31</v>
      </c>
      <c r="BH86" s="43" t="s">
        <v>31</v>
      </c>
      <c r="BI86" s="34" t="s">
        <v>31</v>
      </c>
      <c r="BJ86" s="34" t="s">
        <v>31</v>
      </c>
      <c r="BK86" s="33" t="s">
        <v>31</v>
      </c>
      <c r="BL86" s="34" t="s">
        <v>31</v>
      </c>
      <c r="BM86" s="34" t="s">
        <v>31</v>
      </c>
      <c r="BN86" s="34" t="s">
        <v>31</v>
      </c>
      <c r="BO86" s="34" t="s">
        <v>31</v>
      </c>
      <c r="BP86" s="33" t="s">
        <v>31</v>
      </c>
      <c r="BQ86" s="34" t="s">
        <v>31</v>
      </c>
      <c r="BR86" s="34" t="s">
        <v>31</v>
      </c>
      <c r="BS86" s="34" t="s">
        <v>31</v>
      </c>
      <c r="BT86" s="34" t="s">
        <v>31</v>
      </c>
      <c r="BU86" s="33" t="s">
        <v>31</v>
      </c>
      <c r="BV86" s="34" t="s">
        <v>31</v>
      </c>
      <c r="BW86" s="34" t="s">
        <v>31</v>
      </c>
      <c r="BX86" s="34" t="s">
        <v>31</v>
      </c>
      <c r="BY86" s="34" t="s">
        <v>31</v>
      </c>
      <c r="BZ86" s="33" t="s">
        <v>31</v>
      </c>
      <c r="CA86" s="34" t="s">
        <v>31</v>
      </c>
      <c r="CB86" s="34" t="s">
        <v>31</v>
      </c>
      <c r="CC86" s="34" t="s">
        <v>31</v>
      </c>
      <c r="CD86" s="34" t="s">
        <v>31</v>
      </c>
      <c r="CE86" s="36" t="s">
        <v>31</v>
      </c>
      <c r="CF86" s="42" t="s">
        <v>31</v>
      </c>
      <c r="CG86" s="42" t="s">
        <v>31</v>
      </c>
      <c r="CH86" s="43" t="s">
        <v>31</v>
      </c>
      <c r="CI86" s="43" t="s">
        <v>31</v>
      </c>
      <c r="CJ86" s="34" t="s">
        <v>31</v>
      </c>
      <c r="CK86" s="34" t="s">
        <v>31</v>
      </c>
      <c r="CL86" s="33" t="s">
        <v>31</v>
      </c>
      <c r="CM86" s="34" t="s">
        <v>31</v>
      </c>
      <c r="CN86" s="34" t="s">
        <v>31</v>
      </c>
      <c r="CO86" s="34" t="s">
        <v>31</v>
      </c>
      <c r="CP86" s="34" t="s">
        <v>31</v>
      </c>
      <c r="CQ86" s="33" t="s">
        <v>31</v>
      </c>
      <c r="CR86" s="34" t="s">
        <v>31</v>
      </c>
      <c r="CS86" s="34" t="s">
        <v>31</v>
      </c>
      <c r="CT86" s="34" t="s">
        <v>31</v>
      </c>
      <c r="CU86" s="34" t="s">
        <v>31</v>
      </c>
      <c r="CV86" s="33" t="s">
        <v>31</v>
      </c>
      <c r="CW86" s="34" t="s">
        <v>31</v>
      </c>
      <c r="CX86" s="34" t="s">
        <v>31</v>
      </c>
      <c r="CY86" s="34" t="s">
        <v>31</v>
      </c>
      <c r="CZ86" s="34" t="s">
        <v>31</v>
      </c>
      <c r="DA86" s="33" t="s">
        <v>31</v>
      </c>
      <c r="DB86" s="34" t="s">
        <v>31</v>
      </c>
      <c r="DC86" s="34" t="s">
        <v>31</v>
      </c>
      <c r="DD86" s="34" t="s">
        <v>31</v>
      </c>
      <c r="DE86" s="34" t="s">
        <v>31</v>
      </c>
      <c r="DF86" s="36" t="s">
        <v>31</v>
      </c>
      <c r="DG86" s="33" t="s">
        <v>31</v>
      </c>
      <c r="DH86" s="33" t="s">
        <v>31</v>
      </c>
      <c r="DI86" s="34" t="s">
        <v>31</v>
      </c>
      <c r="DJ86" s="34" t="s">
        <v>31</v>
      </c>
      <c r="DK86" s="34" t="s">
        <v>31</v>
      </c>
      <c r="DL86" s="34" t="s">
        <v>31</v>
      </c>
      <c r="DM86" s="33" t="s">
        <v>31</v>
      </c>
      <c r="DN86" s="34" t="s">
        <v>31</v>
      </c>
      <c r="DO86" s="34" t="s">
        <v>31</v>
      </c>
      <c r="DP86" s="34" t="s">
        <v>31</v>
      </c>
      <c r="DQ86" s="34" t="s">
        <v>31</v>
      </c>
      <c r="DR86" s="33" t="s">
        <v>31</v>
      </c>
      <c r="DS86" s="34" t="s">
        <v>31</v>
      </c>
      <c r="DT86" s="34" t="s">
        <v>31</v>
      </c>
      <c r="DU86" s="34" t="s">
        <v>31</v>
      </c>
      <c r="DV86" s="34" t="s">
        <v>31</v>
      </c>
      <c r="DW86" s="33" t="s">
        <v>31</v>
      </c>
      <c r="DX86" s="34" t="s">
        <v>31</v>
      </c>
      <c r="DY86" s="34" t="s">
        <v>31</v>
      </c>
      <c r="DZ86" s="34" t="s">
        <v>31</v>
      </c>
      <c r="EA86" s="34" t="s">
        <v>31</v>
      </c>
      <c r="EB86" s="33" t="s">
        <v>31</v>
      </c>
      <c r="EC86" s="34" t="s">
        <v>31</v>
      </c>
      <c r="ED86" s="34" t="s">
        <v>31</v>
      </c>
      <c r="EE86" s="34" t="s">
        <v>31</v>
      </c>
      <c r="EF86" s="34" t="s">
        <v>31</v>
      </c>
      <c r="EG86" s="36" t="s">
        <v>31</v>
      </c>
      <c r="EH86" s="42" t="s">
        <v>31</v>
      </c>
      <c r="EI86" s="42" t="s">
        <v>31</v>
      </c>
      <c r="EJ86" s="43" t="s">
        <v>31</v>
      </c>
      <c r="EK86" s="43" t="s">
        <v>31</v>
      </c>
      <c r="EL86" s="34" t="s">
        <v>31</v>
      </c>
      <c r="EM86" s="34" t="s">
        <v>31</v>
      </c>
      <c r="EN86" s="33" t="s">
        <v>31</v>
      </c>
      <c r="EO86" s="34" t="s">
        <v>31</v>
      </c>
      <c r="EP86" s="34" t="s">
        <v>31</v>
      </c>
      <c r="EQ86" s="34" t="s">
        <v>31</v>
      </c>
      <c r="ER86" s="34" t="s">
        <v>31</v>
      </c>
      <c r="ES86" s="33" t="s">
        <v>31</v>
      </c>
      <c r="ET86" s="34" t="s">
        <v>31</v>
      </c>
      <c r="EU86" s="34" t="s">
        <v>31</v>
      </c>
      <c r="EV86" s="34" t="s">
        <v>31</v>
      </c>
      <c r="EW86" s="34" t="s">
        <v>31</v>
      </c>
      <c r="EX86" s="33" t="s">
        <v>31</v>
      </c>
      <c r="EY86" s="34" t="s">
        <v>31</v>
      </c>
      <c r="EZ86" s="34" t="s">
        <v>31</v>
      </c>
      <c r="FA86" s="34" t="s">
        <v>31</v>
      </c>
      <c r="FB86" s="34" t="s">
        <v>31</v>
      </c>
      <c r="FC86" s="33" t="s">
        <v>31</v>
      </c>
      <c r="FD86" s="34" t="s">
        <v>31</v>
      </c>
      <c r="FE86" s="34" t="s">
        <v>31</v>
      </c>
      <c r="FF86" s="34" t="s">
        <v>31</v>
      </c>
      <c r="FG86" s="34" t="s">
        <v>31</v>
      </c>
      <c r="FH86" s="36" t="s">
        <v>31</v>
      </c>
      <c r="FI86" s="33" t="s">
        <v>31</v>
      </c>
      <c r="FJ86" s="33" t="s">
        <v>31</v>
      </c>
      <c r="FK86" s="34" t="s">
        <v>31</v>
      </c>
      <c r="FL86" s="34" t="s">
        <v>31</v>
      </c>
      <c r="FM86" s="34" t="s">
        <v>31</v>
      </c>
      <c r="FN86" s="34" t="s">
        <v>31</v>
      </c>
      <c r="FO86" s="33" t="s">
        <v>31</v>
      </c>
      <c r="FP86" s="34" t="s">
        <v>31</v>
      </c>
      <c r="FQ86" s="34" t="s">
        <v>31</v>
      </c>
      <c r="FR86" s="34" t="s">
        <v>31</v>
      </c>
      <c r="FS86" s="34" t="s">
        <v>31</v>
      </c>
      <c r="FT86" s="33" t="s">
        <v>31</v>
      </c>
      <c r="FU86" s="34" t="s">
        <v>31</v>
      </c>
      <c r="FV86" s="34" t="s">
        <v>31</v>
      </c>
      <c r="FW86" s="34" t="s">
        <v>31</v>
      </c>
      <c r="FX86" s="34" t="s">
        <v>31</v>
      </c>
      <c r="FY86" s="33" t="s">
        <v>31</v>
      </c>
      <c r="FZ86" s="34" t="s">
        <v>31</v>
      </c>
      <c r="GA86" s="34" t="s">
        <v>31</v>
      </c>
      <c r="GB86" s="34" t="s">
        <v>31</v>
      </c>
      <c r="GC86" s="34" t="s">
        <v>31</v>
      </c>
      <c r="GD86" s="33" t="s">
        <v>31</v>
      </c>
      <c r="GE86" s="34" t="s">
        <v>31</v>
      </c>
      <c r="GF86" s="34" t="s">
        <v>31</v>
      </c>
      <c r="GG86" s="34" t="s">
        <v>31</v>
      </c>
      <c r="GH86" s="34" t="s">
        <v>31</v>
      </c>
      <c r="GI86" s="36" t="s">
        <v>31</v>
      </c>
      <c r="GJ86" s="42" t="s">
        <v>31</v>
      </c>
      <c r="GK86" s="42" t="s">
        <v>31</v>
      </c>
      <c r="GL86" s="43" t="s">
        <v>31</v>
      </c>
      <c r="GM86" s="43" t="s">
        <v>31</v>
      </c>
      <c r="GN86" s="34" t="s">
        <v>31</v>
      </c>
      <c r="GO86" s="34" t="s">
        <v>31</v>
      </c>
      <c r="GP86" s="33" t="s">
        <v>31</v>
      </c>
      <c r="GQ86" s="34" t="s">
        <v>31</v>
      </c>
      <c r="GR86" s="34" t="s">
        <v>31</v>
      </c>
      <c r="GS86" s="34" t="s">
        <v>31</v>
      </c>
      <c r="GT86" s="34" t="s">
        <v>31</v>
      </c>
      <c r="GU86" s="33" t="s">
        <v>31</v>
      </c>
      <c r="GV86" s="34" t="s">
        <v>31</v>
      </c>
      <c r="GW86" s="34" t="s">
        <v>31</v>
      </c>
      <c r="GX86" s="34" t="s">
        <v>31</v>
      </c>
      <c r="GY86" s="34" t="s">
        <v>31</v>
      </c>
      <c r="GZ86" s="33" t="s">
        <v>31</v>
      </c>
      <c r="HA86" s="34" t="s">
        <v>31</v>
      </c>
      <c r="HB86" s="34" t="s">
        <v>31</v>
      </c>
      <c r="HC86" s="34" t="s">
        <v>31</v>
      </c>
      <c r="HD86" s="34" t="s">
        <v>31</v>
      </c>
      <c r="HE86" s="33" t="s">
        <v>31</v>
      </c>
      <c r="HF86" s="34" t="s">
        <v>31</v>
      </c>
      <c r="HG86" s="34" t="s">
        <v>31</v>
      </c>
      <c r="HH86" s="34" t="s">
        <v>31</v>
      </c>
      <c r="HI86" s="34" t="s">
        <v>31</v>
      </c>
      <c r="HJ86" s="36" t="s">
        <v>31</v>
      </c>
      <c r="HK86" s="42" t="s">
        <v>31</v>
      </c>
      <c r="HL86" s="42" t="s">
        <v>31</v>
      </c>
      <c r="HM86" s="43" t="s">
        <v>31</v>
      </c>
      <c r="HN86" s="43" t="s">
        <v>31</v>
      </c>
      <c r="HO86" s="34" t="s">
        <v>31</v>
      </c>
      <c r="HP86" s="34" t="s">
        <v>31</v>
      </c>
      <c r="HQ86" s="33" t="s">
        <v>31</v>
      </c>
      <c r="HR86" s="34" t="s">
        <v>31</v>
      </c>
      <c r="HS86" s="34" t="s">
        <v>31</v>
      </c>
      <c r="HT86" s="34" t="s">
        <v>31</v>
      </c>
      <c r="HU86" s="34" t="s">
        <v>31</v>
      </c>
      <c r="HV86" s="33" t="s">
        <v>31</v>
      </c>
      <c r="HW86" s="34" t="s">
        <v>31</v>
      </c>
      <c r="HX86" s="34" t="s">
        <v>31</v>
      </c>
      <c r="HY86" s="34" t="s">
        <v>31</v>
      </c>
      <c r="HZ86" s="34" t="s">
        <v>31</v>
      </c>
      <c r="IA86" s="33" t="s">
        <v>31</v>
      </c>
      <c r="IB86" s="34" t="s">
        <v>31</v>
      </c>
      <c r="IC86" s="34" t="s">
        <v>31</v>
      </c>
      <c r="ID86" s="34" t="s">
        <v>31</v>
      </c>
      <c r="IE86" s="34" t="s">
        <v>31</v>
      </c>
      <c r="IF86" s="33" t="s">
        <v>31</v>
      </c>
      <c r="IG86" s="34" t="s">
        <v>31</v>
      </c>
      <c r="IH86" s="34" t="s">
        <v>31</v>
      </c>
      <c r="II86" s="34" t="s">
        <v>31</v>
      </c>
      <c r="IJ86" s="34" t="s">
        <v>31</v>
      </c>
      <c r="IK86" s="36" t="s">
        <v>31</v>
      </c>
      <c r="IL86" s="42" t="s">
        <v>31</v>
      </c>
      <c r="IM86" s="42" t="s">
        <v>31</v>
      </c>
      <c r="IN86" s="43" t="s">
        <v>31</v>
      </c>
      <c r="IO86" s="43" t="s">
        <v>31</v>
      </c>
      <c r="IP86" s="34" t="s">
        <v>31</v>
      </c>
      <c r="IQ86" s="34" t="s">
        <v>31</v>
      </c>
      <c r="IR86" s="33" t="s">
        <v>31</v>
      </c>
      <c r="IS86" s="34" t="s">
        <v>31</v>
      </c>
      <c r="IT86" s="34" t="s">
        <v>31</v>
      </c>
      <c r="IU86" s="34" t="s">
        <v>31</v>
      </c>
      <c r="IV86" s="34" t="s">
        <v>31</v>
      </c>
      <c r="IW86" s="33" t="s">
        <v>31</v>
      </c>
      <c r="IX86" s="34" t="s">
        <v>31</v>
      </c>
      <c r="IY86" s="34" t="s">
        <v>31</v>
      </c>
      <c r="IZ86" s="34" t="s">
        <v>31</v>
      </c>
      <c r="JA86" s="34" t="s">
        <v>31</v>
      </c>
      <c r="JB86" s="33" t="s">
        <v>31</v>
      </c>
      <c r="JC86" s="34" t="s">
        <v>31</v>
      </c>
      <c r="JD86" s="34" t="s">
        <v>31</v>
      </c>
      <c r="JE86" s="34" t="s">
        <v>31</v>
      </c>
      <c r="JF86" s="34" t="s">
        <v>31</v>
      </c>
      <c r="JG86" s="33" t="s">
        <v>31</v>
      </c>
      <c r="JH86" s="34" t="s">
        <v>31</v>
      </c>
      <c r="JI86" s="34" t="s">
        <v>31</v>
      </c>
      <c r="JJ86" s="34" t="s">
        <v>31</v>
      </c>
      <c r="JK86" s="34" t="s">
        <v>31</v>
      </c>
      <c r="JL86" s="36" t="s">
        <v>31</v>
      </c>
    </row>
    <row r="87" spans="1:272" outlineLevel="1" x14ac:dyDescent="0.25">
      <c r="A87" s="58" t="s">
        <v>165</v>
      </c>
      <c r="B87" s="5" t="s">
        <v>13</v>
      </c>
      <c r="C87" s="42" t="s">
        <v>183</v>
      </c>
      <c r="D87" s="42" t="s">
        <v>183</v>
      </c>
      <c r="E87" s="43" t="s">
        <v>183</v>
      </c>
      <c r="F87" s="43" t="s">
        <v>183</v>
      </c>
      <c r="G87" s="34" t="s">
        <v>183</v>
      </c>
      <c r="H87" s="34" t="s">
        <v>183</v>
      </c>
      <c r="I87" s="33" t="s">
        <v>183</v>
      </c>
      <c r="J87" s="34" t="s">
        <v>183</v>
      </c>
      <c r="K87" s="34" t="s">
        <v>183</v>
      </c>
      <c r="L87" s="34" t="s">
        <v>183</v>
      </c>
      <c r="M87" s="34" t="s">
        <v>183</v>
      </c>
      <c r="N87" s="33" t="s">
        <v>183</v>
      </c>
      <c r="O87" s="34" t="s">
        <v>183</v>
      </c>
      <c r="P87" s="34" t="s">
        <v>183</v>
      </c>
      <c r="Q87" s="34" t="s">
        <v>183</v>
      </c>
      <c r="R87" s="34" t="s">
        <v>183</v>
      </c>
      <c r="S87" s="33" t="s">
        <v>183</v>
      </c>
      <c r="T87" s="34" t="s">
        <v>183</v>
      </c>
      <c r="U87" s="34" t="s">
        <v>183</v>
      </c>
      <c r="V87" s="34" t="s">
        <v>183</v>
      </c>
      <c r="W87" s="34" t="s">
        <v>183</v>
      </c>
      <c r="X87" s="33" t="s">
        <v>183</v>
      </c>
      <c r="Y87" s="34" t="s">
        <v>183</v>
      </c>
      <c r="Z87" s="34" t="s">
        <v>183</v>
      </c>
      <c r="AA87" s="34" t="s">
        <v>183</v>
      </c>
      <c r="AB87" s="34" t="s">
        <v>183</v>
      </c>
      <c r="AC87" s="36" t="s">
        <v>183</v>
      </c>
      <c r="AD87" s="42" t="s">
        <v>183</v>
      </c>
      <c r="AE87" s="42" t="s">
        <v>183</v>
      </c>
      <c r="AF87" s="43" t="s">
        <v>183</v>
      </c>
      <c r="AG87" s="43" t="s">
        <v>183</v>
      </c>
      <c r="AH87" s="34" t="s">
        <v>183</v>
      </c>
      <c r="AI87" s="34" t="s">
        <v>183</v>
      </c>
      <c r="AJ87" s="33" t="s">
        <v>183</v>
      </c>
      <c r="AK87" s="34" t="s">
        <v>183</v>
      </c>
      <c r="AL87" s="34" t="s">
        <v>183</v>
      </c>
      <c r="AM87" s="34" t="s">
        <v>183</v>
      </c>
      <c r="AN87" s="34" t="s">
        <v>183</v>
      </c>
      <c r="AO87" s="33" t="s">
        <v>183</v>
      </c>
      <c r="AP87" s="34" t="s">
        <v>183</v>
      </c>
      <c r="AQ87" s="34" t="s">
        <v>183</v>
      </c>
      <c r="AR87" s="34" t="s">
        <v>183</v>
      </c>
      <c r="AS87" s="34" t="s">
        <v>183</v>
      </c>
      <c r="AT87" s="33" t="s">
        <v>183</v>
      </c>
      <c r="AU87" s="34" t="s">
        <v>183</v>
      </c>
      <c r="AV87" s="34" t="s">
        <v>183</v>
      </c>
      <c r="AW87" s="34" t="s">
        <v>183</v>
      </c>
      <c r="AX87" s="34" t="s">
        <v>183</v>
      </c>
      <c r="AY87" s="33" t="s">
        <v>183</v>
      </c>
      <c r="AZ87" s="34" t="s">
        <v>183</v>
      </c>
      <c r="BA87" s="34" t="s">
        <v>183</v>
      </c>
      <c r="BB87" s="34" t="s">
        <v>183</v>
      </c>
      <c r="BC87" s="34" t="s">
        <v>183</v>
      </c>
      <c r="BD87" s="36" t="s">
        <v>183</v>
      </c>
      <c r="BE87" s="42" t="s">
        <v>183</v>
      </c>
      <c r="BF87" s="42" t="s">
        <v>183</v>
      </c>
      <c r="BG87" s="43" t="s">
        <v>183</v>
      </c>
      <c r="BH87" s="43" t="s">
        <v>183</v>
      </c>
      <c r="BI87" s="34" t="s">
        <v>183</v>
      </c>
      <c r="BJ87" s="34" t="s">
        <v>183</v>
      </c>
      <c r="BK87" s="33" t="s">
        <v>183</v>
      </c>
      <c r="BL87" s="34" t="s">
        <v>183</v>
      </c>
      <c r="BM87" s="34" t="s">
        <v>183</v>
      </c>
      <c r="BN87" s="34" t="s">
        <v>183</v>
      </c>
      <c r="BO87" s="34" t="s">
        <v>183</v>
      </c>
      <c r="BP87" s="33" t="s">
        <v>183</v>
      </c>
      <c r="BQ87" s="34" t="s">
        <v>183</v>
      </c>
      <c r="BR87" s="34" t="s">
        <v>183</v>
      </c>
      <c r="BS87" s="34" t="s">
        <v>183</v>
      </c>
      <c r="BT87" s="34" t="s">
        <v>183</v>
      </c>
      <c r="BU87" s="33" t="s">
        <v>183</v>
      </c>
      <c r="BV87" s="34" t="s">
        <v>183</v>
      </c>
      <c r="BW87" s="34" t="s">
        <v>183</v>
      </c>
      <c r="BX87" s="34" t="s">
        <v>183</v>
      </c>
      <c r="BY87" s="34" t="s">
        <v>183</v>
      </c>
      <c r="BZ87" s="33" t="s">
        <v>183</v>
      </c>
      <c r="CA87" s="34" t="s">
        <v>183</v>
      </c>
      <c r="CB87" s="34" t="s">
        <v>183</v>
      </c>
      <c r="CC87" s="34" t="s">
        <v>183</v>
      </c>
      <c r="CD87" s="34" t="s">
        <v>183</v>
      </c>
      <c r="CE87" s="36" t="s">
        <v>183</v>
      </c>
      <c r="CF87" s="42" t="s">
        <v>183</v>
      </c>
      <c r="CG87" s="42" t="s">
        <v>183</v>
      </c>
      <c r="CH87" s="43" t="s">
        <v>183</v>
      </c>
      <c r="CI87" s="43" t="s">
        <v>183</v>
      </c>
      <c r="CJ87" s="34" t="s">
        <v>183</v>
      </c>
      <c r="CK87" s="34" t="s">
        <v>183</v>
      </c>
      <c r="CL87" s="33" t="s">
        <v>183</v>
      </c>
      <c r="CM87" s="34" t="s">
        <v>183</v>
      </c>
      <c r="CN87" s="34" t="s">
        <v>183</v>
      </c>
      <c r="CO87" s="34" t="s">
        <v>183</v>
      </c>
      <c r="CP87" s="34" t="s">
        <v>183</v>
      </c>
      <c r="CQ87" s="33" t="s">
        <v>183</v>
      </c>
      <c r="CR87" s="34" t="s">
        <v>183</v>
      </c>
      <c r="CS87" s="34" t="s">
        <v>183</v>
      </c>
      <c r="CT87" s="34" t="s">
        <v>183</v>
      </c>
      <c r="CU87" s="34" t="s">
        <v>183</v>
      </c>
      <c r="CV87" s="33" t="s">
        <v>183</v>
      </c>
      <c r="CW87" s="34" t="s">
        <v>183</v>
      </c>
      <c r="CX87" s="34" t="s">
        <v>183</v>
      </c>
      <c r="CY87" s="34" t="s">
        <v>183</v>
      </c>
      <c r="CZ87" s="34" t="s">
        <v>183</v>
      </c>
      <c r="DA87" s="33" t="s">
        <v>183</v>
      </c>
      <c r="DB87" s="34" t="s">
        <v>183</v>
      </c>
      <c r="DC87" s="34" t="s">
        <v>183</v>
      </c>
      <c r="DD87" s="34" t="s">
        <v>183</v>
      </c>
      <c r="DE87" s="34" t="s">
        <v>183</v>
      </c>
      <c r="DF87" s="36" t="s">
        <v>183</v>
      </c>
      <c r="DG87" s="33" t="s">
        <v>183</v>
      </c>
      <c r="DH87" s="33" t="s">
        <v>183</v>
      </c>
      <c r="DI87" s="34" t="s">
        <v>183</v>
      </c>
      <c r="DJ87" s="34" t="s">
        <v>183</v>
      </c>
      <c r="DK87" s="34" t="s">
        <v>183</v>
      </c>
      <c r="DL87" s="34" t="s">
        <v>183</v>
      </c>
      <c r="DM87" s="33" t="s">
        <v>183</v>
      </c>
      <c r="DN87" s="34" t="s">
        <v>183</v>
      </c>
      <c r="DO87" s="34" t="s">
        <v>183</v>
      </c>
      <c r="DP87" s="34" t="s">
        <v>183</v>
      </c>
      <c r="DQ87" s="34" t="s">
        <v>183</v>
      </c>
      <c r="DR87" s="33" t="s">
        <v>183</v>
      </c>
      <c r="DS87" s="34" t="s">
        <v>183</v>
      </c>
      <c r="DT87" s="34" t="s">
        <v>183</v>
      </c>
      <c r="DU87" s="34" t="s">
        <v>183</v>
      </c>
      <c r="DV87" s="34" t="s">
        <v>183</v>
      </c>
      <c r="DW87" s="33" t="s">
        <v>183</v>
      </c>
      <c r="DX87" s="34" t="s">
        <v>183</v>
      </c>
      <c r="DY87" s="34" t="s">
        <v>183</v>
      </c>
      <c r="DZ87" s="34" t="s">
        <v>183</v>
      </c>
      <c r="EA87" s="34" t="s">
        <v>183</v>
      </c>
      <c r="EB87" s="33" t="s">
        <v>183</v>
      </c>
      <c r="EC87" s="34" t="s">
        <v>183</v>
      </c>
      <c r="ED87" s="34" t="s">
        <v>183</v>
      </c>
      <c r="EE87" s="34" t="s">
        <v>183</v>
      </c>
      <c r="EF87" s="34" t="s">
        <v>183</v>
      </c>
      <c r="EG87" s="36" t="s">
        <v>183</v>
      </c>
      <c r="EH87" s="42" t="s">
        <v>183</v>
      </c>
      <c r="EI87" s="42" t="s">
        <v>183</v>
      </c>
      <c r="EJ87" s="43" t="s">
        <v>183</v>
      </c>
      <c r="EK87" s="43" t="s">
        <v>183</v>
      </c>
      <c r="EL87" s="34" t="s">
        <v>183</v>
      </c>
      <c r="EM87" s="34" t="s">
        <v>183</v>
      </c>
      <c r="EN87" s="33" t="s">
        <v>183</v>
      </c>
      <c r="EO87" s="34" t="s">
        <v>183</v>
      </c>
      <c r="EP87" s="34" t="s">
        <v>183</v>
      </c>
      <c r="EQ87" s="34" t="s">
        <v>183</v>
      </c>
      <c r="ER87" s="34" t="s">
        <v>183</v>
      </c>
      <c r="ES87" s="33" t="s">
        <v>183</v>
      </c>
      <c r="ET87" s="34" t="s">
        <v>183</v>
      </c>
      <c r="EU87" s="34" t="s">
        <v>183</v>
      </c>
      <c r="EV87" s="34" t="s">
        <v>183</v>
      </c>
      <c r="EW87" s="34" t="s">
        <v>183</v>
      </c>
      <c r="EX87" s="33" t="s">
        <v>183</v>
      </c>
      <c r="EY87" s="34" t="s">
        <v>183</v>
      </c>
      <c r="EZ87" s="34" t="s">
        <v>183</v>
      </c>
      <c r="FA87" s="34" t="s">
        <v>183</v>
      </c>
      <c r="FB87" s="34" t="s">
        <v>183</v>
      </c>
      <c r="FC87" s="33" t="s">
        <v>183</v>
      </c>
      <c r="FD87" s="34" t="s">
        <v>183</v>
      </c>
      <c r="FE87" s="34" t="s">
        <v>183</v>
      </c>
      <c r="FF87" s="34" t="s">
        <v>183</v>
      </c>
      <c r="FG87" s="34" t="s">
        <v>183</v>
      </c>
      <c r="FH87" s="36" t="s">
        <v>183</v>
      </c>
      <c r="FI87" s="33" t="s">
        <v>183</v>
      </c>
      <c r="FJ87" s="33" t="s">
        <v>183</v>
      </c>
      <c r="FK87" s="34" t="s">
        <v>183</v>
      </c>
      <c r="FL87" s="34" t="s">
        <v>183</v>
      </c>
      <c r="FM87" s="34" t="s">
        <v>183</v>
      </c>
      <c r="FN87" s="34" t="s">
        <v>183</v>
      </c>
      <c r="FO87" s="33" t="s">
        <v>183</v>
      </c>
      <c r="FP87" s="34" t="s">
        <v>183</v>
      </c>
      <c r="FQ87" s="34" t="s">
        <v>183</v>
      </c>
      <c r="FR87" s="34" t="s">
        <v>183</v>
      </c>
      <c r="FS87" s="34" t="s">
        <v>183</v>
      </c>
      <c r="FT87" s="33" t="s">
        <v>183</v>
      </c>
      <c r="FU87" s="34" t="s">
        <v>183</v>
      </c>
      <c r="FV87" s="34" t="s">
        <v>183</v>
      </c>
      <c r="FW87" s="34" t="s">
        <v>183</v>
      </c>
      <c r="FX87" s="34" t="s">
        <v>183</v>
      </c>
      <c r="FY87" s="33" t="s">
        <v>183</v>
      </c>
      <c r="FZ87" s="34" t="s">
        <v>183</v>
      </c>
      <c r="GA87" s="34" t="s">
        <v>183</v>
      </c>
      <c r="GB87" s="34" t="s">
        <v>183</v>
      </c>
      <c r="GC87" s="34" t="s">
        <v>183</v>
      </c>
      <c r="GD87" s="33" t="s">
        <v>183</v>
      </c>
      <c r="GE87" s="34" t="s">
        <v>183</v>
      </c>
      <c r="GF87" s="34" t="s">
        <v>183</v>
      </c>
      <c r="GG87" s="34" t="s">
        <v>183</v>
      </c>
      <c r="GH87" s="34" t="s">
        <v>183</v>
      </c>
      <c r="GI87" s="36" t="s">
        <v>183</v>
      </c>
      <c r="GJ87" s="42" t="s">
        <v>183</v>
      </c>
      <c r="GK87" s="42" t="s">
        <v>183</v>
      </c>
      <c r="GL87" s="43" t="s">
        <v>183</v>
      </c>
      <c r="GM87" s="43" t="s">
        <v>183</v>
      </c>
      <c r="GN87" s="34" t="s">
        <v>183</v>
      </c>
      <c r="GO87" s="34" t="s">
        <v>183</v>
      </c>
      <c r="GP87" s="33" t="s">
        <v>183</v>
      </c>
      <c r="GQ87" s="34" t="s">
        <v>183</v>
      </c>
      <c r="GR87" s="34" t="s">
        <v>183</v>
      </c>
      <c r="GS87" s="34" t="s">
        <v>183</v>
      </c>
      <c r="GT87" s="34" t="s">
        <v>183</v>
      </c>
      <c r="GU87" s="33" t="s">
        <v>183</v>
      </c>
      <c r="GV87" s="34" t="s">
        <v>183</v>
      </c>
      <c r="GW87" s="34" t="s">
        <v>183</v>
      </c>
      <c r="GX87" s="34" t="s">
        <v>183</v>
      </c>
      <c r="GY87" s="34" t="s">
        <v>183</v>
      </c>
      <c r="GZ87" s="33" t="s">
        <v>183</v>
      </c>
      <c r="HA87" s="34" t="s">
        <v>183</v>
      </c>
      <c r="HB87" s="34" t="s">
        <v>183</v>
      </c>
      <c r="HC87" s="34" t="s">
        <v>183</v>
      </c>
      <c r="HD87" s="34" t="s">
        <v>183</v>
      </c>
      <c r="HE87" s="33" t="s">
        <v>183</v>
      </c>
      <c r="HF87" s="34" t="s">
        <v>183</v>
      </c>
      <c r="HG87" s="34" t="s">
        <v>183</v>
      </c>
      <c r="HH87" s="34" t="s">
        <v>183</v>
      </c>
      <c r="HI87" s="34" t="s">
        <v>183</v>
      </c>
      <c r="HJ87" s="36" t="s">
        <v>183</v>
      </c>
      <c r="HK87" s="42" t="s">
        <v>183</v>
      </c>
      <c r="HL87" s="42" t="s">
        <v>183</v>
      </c>
      <c r="HM87" s="43" t="s">
        <v>183</v>
      </c>
      <c r="HN87" s="43" t="s">
        <v>183</v>
      </c>
      <c r="HO87" s="34" t="s">
        <v>183</v>
      </c>
      <c r="HP87" s="34" t="s">
        <v>183</v>
      </c>
      <c r="HQ87" s="33" t="s">
        <v>183</v>
      </c>
      <c r="HR87" s="34" t="s">
        <v>183</v>
      </c>
      <c r="HS87" s="34" t="s">
        <v>183</v>
      </c>
      <c r="HT87" s="34" t="s">
        <v>183</v>
      </c>
      <c r="HU87" s="34" t="s">
        <v>183</v>
      </c>
      <c r="HV87" s="33" t="s">
        <v>183</v>
      </c>
      <c r="HW87" s="34" t="s">
        <v>183</v>
      </c>
      <c r="HX87" s="34" t="s">
        <v>183</v>
      </c>
      <c r="HY87" s="34" t="s">
        <v>183</v>
      </c>
      <c r="HZ87" s="34" t="s">
        <v>183</v>
      </c>
      <c r="IA87" s="33" t="s">
        <v>183</v>
      </c>
      <c r="IB87" s="34" t="s">
        <v>183</v>
      </c>
      <c r="IC87" s="34" t="s">
        <v>183</v>
      </c>
      <c r="ID87" s="34" t="s">
        <v>183</v>
      </c>
      <c r="IE87" s="34" t="s">
        <v>183</v>
      </c>
      <c r="IF87" s="33" t="s">
        <v>183</v>
      </c>
      <c r="IG87" s="34" t="s">
        <v>183</v>
      </c>
      <c r="IH87" s="34" t="s">
        <v>183</v>
      </c>
      <c r="II87" s="34" t="s">
        <v>183</v>
      </c>
      <c r="IJ87" s="34" t="s">
        <v>183</v>
      </c>
      <c r="IK87" s="36" t="s">
        <v>183</v>
      </c>
      <c r="IL87" s="42" t="s">
        <v>183</v>
      </c>
      <c r="IM87" s="42" t="s">
        <v>183</v>
      </c>
      <c r="IN87" s="43" t="s">
        <v>183</v>
      </c>
      <c r="IO87" s="43" t="s">
        <v>183</v>
      </c>
      <c r="IP87" s="34" t="s">
        <v>183</v>
      </c>
      <c r="IQ87" s="34" t="s">
        <v>183</v>
      </c>
      <c r="IR87" s="33" t="s">
        <v>183</v>
      </c>
      <c r="IS87" s="34" t="s">
        <v>183</v>
      </c>
      <c r="IT87" s="34" t="s">
        <v>183</v>
      </c>
      <c r="IU87" s="34" t="s">
        <v>183</v>
      </c>
      <c r="IV87" s="34" t="s">
        <v>183</v>
      </c>
      <c r="IW87" s="33" t="s">
        <v>183</v>
      </c>
      <c r="IX87" s="34" t="s">
        <v>183</v>
      </c>
      <c r="IY87" s="34" t="s">
        <v>183</v>
      </c>
      <c r="IZ87" s="34" t="s">
        <v>183</v>
      </c>
      <c r="JA87" s="34" t="s">
        <v>183</v>
      </c>
      <c r="JB87" s="33" t="s">
        <v>183</v>
      </c>
      <c r="JC87" s="34" t="s">
        <v>183</v>
      </c>
      <c r="JD87" s="34" t="s">
        <v>183</v>
      </c>
      <c r="JE87" s="34" t="s">
        <v>183</v>
      </c>
      <c r="JF87" s="34" t="s">
        <v>183</v>
      </c>
      <c r="JG87" s="33" t="s">
        <v>183</v>
      </c>
      <c r="JH87" s="34" t="s">
        <v>183</v>
      </c>
      <c r="JI87" s="34" t="s">
        <v>183</v>
      </c>
      <c r="JJ87" s="34" t="s">
        <v>183</v>
      </c>
      <c r="JK87" s="34" t="s">
        <v>183</v>
      </c>
      <c r="JL87" s="36" t="s">
        <v>183</v>
      </c>
    </row>
    <row r="88" spans="1:272" outlineLevel="1" x14ac:dyDescent="0.25">
      <c r="A88" s="2" t="s">
        <v>166</v>
      </c>
      <c r="B88" s="5" t="s">
        <v>13</v>
      </c>
      <c r="C88" s="42" t="s">
        <v>189</v>
      </c>
      <c r="D88" s="42" t="s">
        <v>189</v>
      </c>
      <c r="E88" s="65" t="s">
        <v>189</v>
      </c>
      <c r="F88" s="65" t="s">
        <v>189</v>
      </c>
      <c r="G88" s="31" t="s">
        <v>189</v>
      </c>
      <c r="H88" s="31" t="s">
        <v>189</v>
      </c>
      <c r="I88" s="33" t="s">
        <v>189</v>
      </c>
      <c r="J88" s="31" t="s">
        <v>189</v>
      </c>
      <c r="K88" s="31" t="s">
        <v>189</v>
      </c>
      <c r="L88" s="31" t="s">
        <v>189</v>
      </c>
      <c r="M88" s="31" t="s">
        <v>189</v>
      </c>
      <c r="N88" s="33" t="s">
        <v>189</v>
      </c>
      <c r="O88" s="31" t="s">
        <v>189</v>
      </c>
      <c r="P88" s="31" t="s">
        <v>189</v>
      </c>
      <c r="Q88" s="31" t="s">
        <v>189</v>
      </c>
      <c r="R88" s="31" t="s">
        <v>189</v>
      </c>
      <c r="S88" s="33" t="s">
        <v>189</v>
      </c>
      <c r="T88" s="31" t="s">
        <v>189</v>
      </c>
      <c r="U88" s="31" t="s">
        <v>189</v>
      </c>
      <c r="V88" s="31" t="s">
        <v>189</v>
      </c>
      <c r="W88" s="31" t="s">
        <v>189</v>
      </c>
      <c r="X88" s="33" t="s">
        <v>189</v>
      </c>
      <c r="Y88" s="31" t="s">
        <v>189</v>
      </c>
      <c r="Z88" s="31" t="s">
        <v>189</v>
      </c>
      <c r="AA88" s="31" t="s">
        <v>189</v>
      </c>
      <c r="AB88" s="31" t="s">
        <v>189</v>
      </c>
      <c r="AC88" s="36" t="s">
        <v>189</v>
      </c>
      <c r="AD88" s="42" t="s">
        <v>189</v>
      </c>
      <c r="AE88" s="42" t="s">
        <v>189</v>
      </c>
      <c r="AF88" s="65" t="s">
        <v>189</v>
      </c>
      <c r="AG88" s="65" t="s">
        <v>189</v>
      </c>
      <c r="AH88" s="31" t="s">
        <v>189</v>
      </c>
      <c r="AI88" s="31" t="s">
        <v>189</v>
      </c>
      <c r="AJ88" s="33" t="s">
        <v>189</v>
      </c>
      <c r="AK88" s="31" t="s">
        <v>189</v>
      </c>
      <c r="AL88" s="31" t="s">
        <v>189</v>
      </c>
      <c r="AM88" s="31" t="s">
        <v>189</v>
      </c>
      <c r="AN88" s="31" t="s">
        <v>189</v>
      </c>
      <c r="AO88" s="33" t="s">
        <v>189</v>
      </c>
      <c r="AP88" s="31" t="s">
        <v>189</v>
      </c>
      <c r="AQ88" s="31" t="s">
        <v>189</v>
      </c>
      <c r="AR88" s="31" t="s">
        <v>189</v>
      </c>
      <c r="AS88" s="31" t="s">
        <v>189</v>
      </c>
      <c r="AT88" s="33" t="s">
        <v>189</v>
      </c>
      <c r="AU88" s="31" t="s">
        <v>189</v>
      </c>
      <c r="AV88" s="31" t="s">
        <v>189</v>
      </c>
      <c r="AW88" s="31" t="s">
        <v>189</v>
      </c>
      <c r="AX88" s="31" t="s">
        <v>189</v>
      </c>
      <c r="AY88" s="33" t="s">
        <v>189</v>
      </c>
      <c r="AZ88" s="31" t="s">
        <v>189</v>
      </c>
      <c r="BA88" s="31" t="s">
        <v>189</v>
      </c>
      <c r="BB88" s="31" t="s">
        <v>189</v>
      </c>
      <c r="BC88" s="31" t="s">
        <v>189</v>
      </c>
      <c r="BD88" s="36" t="s">
        <v>189</v>
      </c>
      <c r="BE88" s="42" t="s">
        <v>189</v>
      </c>
      <c r="BF88" s="42" t="s">
        <v>189</v>
      </c>
      <c r="BG88" s="65" t="s">
        <v>189</v>
      </c>
      <c r="BH88" s="65" t="s">
        <v>189</v>
      </c>
      <c r="BI88" s="31" t="s">
        <v>189</v>
      </c>
      <c r="BJ88" s="31" t="s">
        <v>189</v>
      </c>
      <c r="BK88" s="33" t="s">
        <v>189</v>
      </c>
      <c r="BL88" s="31" t="s">
        <v>189</v>
      </c>
      <c r="BM88" s="31" t="s">
        <v>189</v>
      </c>
      <c r="BN88" s="31" t="s">
        <v>189</v>
      </c>
      <c r="BO88" s="31" t="s">
        <v>189</v>
      </c>
      <c r="BP88" s="33" t="s">
        <v>189</v>
      </c>
      <c r="BQ88" s="31" t="s">
        <v>189</v>
      </c>
      <c r="BR88" s="31" t="s">
        <v>189</v>
      </c>
      <c r="BS88" s="31" t="s">
        <v>189</v>
      </c>
      <c r="BT88" s="31" t="s">
        <v>189</v>
      </c>
      <c r="BU88" s="33" t="s">
        <v>189</v>
      </c>
      <c r="BV88" s="31" t="s">
        <v>189</v>
      </c>
      <c r="BW88" s="31" t="s">
        <v>189</v>
      </c>
      <c r="BX88" s="31" t="s">
        <v>189</v>
      </c>
      <c r="BY88" s="31" t="s">
        <v>189</v>
      </c>
      <c r="BZ88" s="33" t="s">
        <v>189</v>
      </c>
      <c r="CA88" s="31" t="s">
        <v>189</v>
      </c>
      <c r="CB88" s="31" t="s">
        <v>189</v>
      </c>
      <c r="CC88" s="31" t="s">
        <v>189</v>
      </c>
      <c r="CD88" s="31" t="s">
        <v>189</v>
      </c>
      <c r="CE88" s="36" t="s">
        <v>189</v>
      </c>
      <c r="CF88" s="42" t="s">
        <v>189</v>
      </c>
      <c r="CG88" s="42" t="s">
        <v>189</v>
      </c>
      <c r="CH88" s="65" t="s">
        <v>189</v>
      </c>
      <c r="CI88" s="65" t="s">
        <v>189</v>
      </c>
      <c r="CJ88" s="31" t="s">
        <v>189</v>
      </c>
      <c r="CK88" s="31" t="s">
        <v>189</v>
      </c>
      <c r="CL88" s="33" t="s">
        <v>189</v>
      </c>
      <c r="CM88" s="31" t="s">
        <v>189</v>
      </c>
      <c r="CN88" s="31" t="s">
        <v>189</v>
      </c>
      <c r="CO88" s="31" t="s">
        <v>189</v>
      </c>
      <c r="CP88" s="31" t="s">
        <v>189</v>
      </c>
      <c r="CQ88" s="33" t="s">
        <v>189</v>
      </c>
      <c r="CR88" s="31" t="s">
        <v>189</v>
      </c>
      <c r="CS88" s="31" t="s">
        <v>189</v>
      </c>
      <c r="CT88" s="31" t="s">
        <v>189</v>
      </c>
      <c r="CU88" s="31" t="s">
        <v>189</v>
      </c>
      <c r="CV88" s="33" t="s">
        <v>189</v>
      </c>
      <c r="CW88" s="31" t="s">
        <v>189</v>
      </c>
      <c r="CX88" s="31" t="s">
        <v>189</v>
      </c>
      <c r="CY88" s="31" t="s">
        <v>189</v>
      </c>
      <c r="CZ88" s="31" t="s">
        <v>189</v>
      </c>
      <c r="DA88" s="33" t="s">
        <v>189</v>
      </c>
      <c r="DB88" s="31" t="s">
        <v>189</v>
      </c>
      <c r="DC88" s="31" t="s">
        <v>189</v>
      </c>
      <c r="DD88" s="31" t="s">
        <v>189</v>
      </c>
      <c r="DE88" s="31" t="s">
        <v>189</v>
      </c>
      <c r="DF88" s="36" t="s">
        <v>189</v>
      </c>
      <c r="DG88" s="33" t="s">
        <v>189</v>
      </c>
      <c r="DH88" s="33" t="s">
        <v>189</v>
      </c>
      <c r="DI88" s="31" t="s">
        <v>189</v>
      </c>
      <c r="DJ88" s="31" t="s">
        <v>189</v>
      </c>
      <c r="DK88" s="31" t="s">
        <v>189</v>
      </c>
      <c r="DL88" s="31" t="s">
        <v>189</v>
      </c>
      <c r="DM88" s="33" t="s">
        <v>189</v>
      </c>
      <c r="DN88" s="31" t="s">
        <v>189</v>
      </c>
      <c r="DO88" s="31" t="s">
        <v>189</v>
      </c>
      <c r="DP88" s="31" t="s">
        <v>189</v>
      </c>
      <c r="DQ88" s="31" t="s">
        <v>189</v>
      </c>
      <c r="DR88" s="33" t="s">
        <v>189</v>
      </c>
      <c r="DS88" s="31" t="s">
        <v>189</v>
      </c>
      <c r="DT88" s="31" t="s">
        <v>189</v>
      </c>
      <c r="DU88" s="31" t="s">
        <v>189</v>
      </c>
      <c r="DV88" s="31" t="s">
        <v>189</v>
      </c>
      <c r="DW88" s="33" t="s">
        <v>189</v>
      </c>
      <c r="DX88" s="31" t="s">
        <v>189</v>
      </c>
      <c r="DY88" s="31" t="s">
        <v>189</v>
      </c>
      <c r="DZ88" s="31" t="s">
        <v>189</v>
      </c>
      <c r="EA88" s="31" t="s">
        <v>189</v>
      </c>
      <c r="EB88" s="33" t="s">
        <v>189</v>
      </c>
      <c r="EC88" s="31" t="s">
        <v>189</v>
      </c>
      <c r="ED88" s="31" t="s">
        <v>189</v>
      </c>
      <c r="EE88" s="31" t="s">
        <v>189</v>
      </c>
      <c r="EF88" s="31" t="s">
        <v>189</v>
      </c>
      <c r="EG88" s="36" t="s">
        <v>189</v>
      </c>
      <c r="EH88" s="42" t="s">
        <v>189</v>
      </c>
      <c r="EI88" s="42" t="s">
        <v>189</v>
      </c>
      <c r="EJ88" s="65" t="s">
        <v>189</v>
      </c>
      <c r="EK88" s="65" t="s">
        <v>189</v>
      </c>
      <c r="EL88" s="31" t="s">
        <v>189</v>
      </c>
      <c r="EM88" s="31" t="s">
        <v>189</v>
      </c>
      <c r="EN88" s="33" t="s">
        <v>189</v>
      </c>
      <c r="EO88" s="31" t="s">
        <v>189</v>
      </c>
      <c r="EP88" s="31" t="s">
        <v>189</v>
      </c>
      <c r="EQ88" s="31" t="s">
        <v>189</v>
      </c>
      <c r="ER88" s="31" t="s">
        <v>189</v>
      </c>
      <c r="ES88" s="33" t="s">
        <v>189</v>
      </c>
      <c r="ET88" s="31" t="s">
        <v>189</v>
      </c>
      <c r="EU88" s="31" t="s">
        <v>189</v>
      </c>
      <c r="EV88" s="31" t="s">
        <v>189</v>
      </c>
      <c r="EW88" s="31" t="s">
        <v>189</v>
      </c>
      <c r="EX88" s="33" t="s">
        <v>189</v>
      </c>
      <c r="EY88" s="31" t="s">
        <v>189</v>
      </c>
      <c r="EZ88" s="31" t="s">
        <v>189</v>
      </c>
      <c r="FA88" s="31" t="s">
        <v>189</v>
      </c>
      <c r="FB88" s="31" t="s">
        <v>189</v>
      </c>
      <c r="FC88" s="33" t="s">
        <v>189</v>
      </c>
      <c r="FD88" s="31" t="s">
        <v>189</v>
      </c>
      <c r="FE88" s="31" t="s">
        <v>189</v>
      </c>
      <c r="FF88" s="31" t="s">
        <v>189</v>
      </c>
      <c r="FG88" s="31" t="s">
        <v>189</v>
      </c>
      <c r="FH88" s="36" t="s">
        <v>189</v>
      </c>
      <c r="FI88" s="33" t="s">
        <v>189</v>
      </c>
      <c r="FJ88" s="33" t="s">
        <v>189</v>
      </c>
      <c r="FK88" s="31" t="s">
        <v>189</v>
      </c>
      <c r="FL88" s="31" t="s">
        <v>189</v>
      </c>
      <c r="FM88" s="31" t="s">
        <v>189</v>
      </c>
      <c r="FN88" s="31" t="s">
        <v>189</v>
      </c>
      <c r="FO88" s="33" t="s">
        <v>189</v>
      </c>
      <c r="FP88" s="31" t="s">
        <v>189</v>
      </c>
      <c r="FQ88" s="31" t="s">
        <v>189</v>
      </c>
      <c r="FR88" s="31" t="s">
        <v>189</v>
      </c>
      <c r="FS88" s="31" t="s">
        <v>189</v>
      </c>
      <c r="FT88" s="33" t="s">
        <v>189</v>
      </c>
      <c r="FU88" s="31" t="s">
        <v>189</v>
      </c>
      <c r="FV88" s="31" t="s">
        <v>189</v>
      </c>
      <c r="FW88" s="31" t="s">
        <v>189</v>
      </c>
      <c r="FX88" s="31" t="s">
        <v>189</v>
      </c>
      <c r="FY88" s="33" t="s">
        <v>189</v>
      </c>
      <c r="FZ88" s="31" t="s">
        <v>189</v>
      </c>
      <c r="GA88" s="31" t="s">
        <v>189</v>
      </c>
      <c r="GB88" s="31" t="s">
        <v>189</v>
      </c>
      <c r="GC88" s="31" t="s">
        <v>189</v>
      </c>
      <c r="GD88" s="33" t="s">
        <v>189</v>
      </c>
      <c r="GE88" s="31" t="s">
        <v>189</v>
      </c>
      <c r="GF88" s="31" t="s">
        <v>189</v>
      </c>
      <c r="GG88" s="31" t="s">
        <v>189</v>
      </c>
      <c r="GH88" s="31" t="s">
        <v>189</v>
      </c>
      <c r="GI88" s="36" t="s">
        <v>189</v>
      </c>
      <c r="GJ88" s="42" t="s">
        <v>189</v>
      </c>
      <c r="GK88" s="42" t="s">
        <v>189</v>
      </c>
      <c r="GL88" s="65" t="s">
        <v>189</v>
      </c>
      <c r="GM88" s="65" t="s">
        <v>189</v>
      </c>
      <c r="GN88" s="31" t="s">
        <v>189</v>
      </c>
      <c r="GO88" s="31" t="s">
        <v>189</v>
      </c>
      <c r="GP88" s="33" t="s">
        <v>189</v>
      </c>
      <c r="GQ88" s="31" t="s">
        <v>189</v>
      </c>
      <c r="GR88" s="31" t="s">
        <v>189</v>
      </c>
      <c r="GS88" s="31" t="s">
        <v>189</v>
      </c>
      <c r="GT88" s="31" t="s">
        <v>189</v>
      </c>
      <c r="GU88" s="33" t="s">
        <v>189</v>
      </c>
      <c r="GV88" s="31" t="s">
        <v>189</v>
      </c>
      <c r="GW88" s="31" t="s">
        <v>189</v>
      </c>
      <c r="GX88" s="31" t="s">
        <v>189</v>
      </c>
      <c r="GY88" s="31" t="s">
        <v>189</v>
      </c>
      <c r="GZ88" s="33" t="s">
        <v>189</v>
      </c>
      <c r="HA88" s="31" t="s">
        <v>189</v>
      </c>
      <c r="HB88" s="31" t="s">
        <v>189</v>
      </c>
      <c r="HC88" s="31" t="s">
        <v>189</v>
      </c>
      <c r="HD88" s="31" t="s">
        <v>189</v>
      </c>
      <c r="HE88" s="33" t="s">
        <v>189</v>
      </c>
      <c r="HF88" s="31" t="s">
        <v>189</v>
      </c>
      <c r="HG88" s="31" t="s">
        <v>189</v>
      </c>
      <c r="HH88" s="31" t="s">
        <v>189</v>
      </c>
      <c r="HI88" s="31" t="s">
        <v>189</v>
      </c>
      <c r="HJ88" s="36" t="s">
        <v>189</v>
      </c>
      <c r="HK88" s="42" t="s">
        <v>189</v>
      </c>
      <c r="HL88" s="42" t="s">
        <v>189</v>
      </c>
      <c r="HM88" s="65" t="s">
        <v>189</v>
      </c>
      <c r="HN88" s="65" t="s">
        <v>189</v>
      </c>
      <c r="HO88" s="31" t="s">
        <v>189</v>
      </c>
      <c r="HP88" s="31" t="s">
        <v>189</v>
      </c>
      <c r="HQ88" s="33" t="s">
        <v>189</v>
      </c>
      <c r="HR88" s="31" t="s">
        <v>189</v>
      </c>
      <c r="HS88" s="31" t="s">
        <v>189</v>
      </c>
      <c r="HT88" s="31" t="s">
        <v>189</v>
      </c>
      <c r="HU88" s="31" t="s">
        <v>189</v>
      </c>
      <c r="HV88" s="33" t="s">
        <v>189</v>
      </c>
      <c r="HW88" s="31" t="s">
        <v>189</v>
      </c>
      <c r="HX88" s="31" t="s">
        <v>189</v>
      </c>
      <c r="HY88" s="31" t="s">
        <v>189</v>
      </c>
      <c r="HZ88" s="31" t="s">
        <v>189</v>
      </c>
      <c r="IA88" s="33" t="s">
        <v>189</v>
      </c>
      <c r="IB88" s="31" t="s">
        <v>189</v>
      </c>
      <c r="IC88" s="31" t="s">
        <v>189</v>
      </c>
      <c r="ID88" s="31" t="s">
        <v>189</v>
      </c>
      <c r="IE88" s="31" t="s">
        <v>189</v>
      </c>
      <c r="IF88" s="33" t="s">
        <v>189</v>
      </c>
      <c r="IG88" s="31" t="s">
        <v>189</v>
      </c>
      <c r="IH88" s="31" t="s">
        <v>189</v>
      </c>
      <c r="II88" s="31" t="s">
        <v>189</v>
      </c>
      <c r="IJ88" s="31" t="s">
        <v>189</v>
      </c>
      <c r="IK88" s="36" t="s">
        <v>189</v>
      </c>
      <c r="IL88" s="42" t="s">
        <v>189</v>
      </c>
      <c r="IM88" s="42" t="s">
        <v>189</v>
      </c>
      <c r="IN88" s="65" t="s">
        <v>189</v>
      </c>
      <c r="IO88" s="65" t="s">
        <v>189</v>
      </c>
      <c r="IP88" s="31" t="s">
        <v>189</v>
      </c>
      <c r="IQ88" s="31" t="s">
        <v>189</v>
      </c>
      <c r="IR88" s="33" t="s">
        <v>189</v>
      </c>
      <c r="IS88" s="31" t="s">
        <v>189</v>
      </c>
      <c r="IT88" s="31" t="s">
        <v>189</v>
      </c>
      <c r="IU88" s="31" t="s">
        <v>189</v>
      </c>
      <c r="IV88" s="31" t="s">
        <v>189</v>
      </c>
      <c r="IW88" s="33" t="s">
        <v>189</v>
      </c>
      <c r="IX88" s="31" t="s">
        <v>189</v>
      </c>
      <c r="IY88" s="31" t="s">
        <v>189</v>
      </c>
      <c r="IZ88" s="31" t="s">
        <v>189</v>
      </c>
      <c r="JA88" s="31" t="s">
        <v>189</v>
      </c>
      <c r="JB88" s="33" t="s">
        <v>189</v>
      </c>
      <c r="JC88" s="31" t="s">
        <v>189</v>
      </c>
      <c r="JD88" s="31" t="s">
        <v>189</v>
      </c>
      <c r="JE88" s="31" t="s">
        <v>189</v>
      </c>
      <c r="JF88" s="31" t="s">
        <v>189</v>
      </c>
      <c r="JG88" s="33" t="s">
        <v>189</v>
      </c>
      <c r="JH88" s="31" t="s">
        <v>189</v>
      </c>
      <c r="JI88" s="31" t="s">
        <v>189</v>
      </c>
      <c r="JJ88" s="31" t="s">
        <v>189</v>
      </c>
      <c r="JK88" s="31" t="s">
        <v>189</v>
      </c>
      <c r="JL88" s="36" t="s">
        <v>189</v>
      </c>
    </row>
    <row r="89" spans="1:272" outlineLevel="1" x14ac:dyDescent="0.25">
      <c r="A89" s="2" t="s">
        <v>167</v>
      </c>
      <c r="B89" s="5" t="s">
        <v>13</v>
      </c>
      <c r="C89" s="42">
        <v>378.59</v>
      </c>
      <c r="D89" s="42">
        <v>345.27100000000002</v>
      </c>
      <c r="E89" s="65">
        <v>348.73700000000002</v>
      </c>
      <c r="F89" s="65">
        <v>378.59</v>
      </c>
      <c r="G89" s="31">
        <v>390.20643285434164</v>
      </c>
      <c r="H89" s="31">
        <v>401.82286570868331</v>
      </c>
      <c r="I89" s="33">
        <v>413.43929856302498</v>
      </c>
      <c r="J89" s="31">
        <v>416.15225215048457</v>
      </c>
      <c r="K89" s="31">
        <v>418.86520573794417</v>
      </c>
      <c r="L89" s="31">
        <v>421.57815932540376</v>
      </c>
      <c r="M89" s="31">
        <v>424.29111291286335</v>
      </c>
      <c r="N89" s="33">
        <v>427.00406650032301</v>
      </c>
      <c r="O89" s="31">
        <v>428.87813949090145</v>
      </c>
      <c r="P89" s="31">
        <v>430.75221248147989</v>
      </c>
      <c r="Q89" s="31">
        <v>432.62628547205833</v>
      </c>
      <c r="R89" s="31">
        <v>434.50035846263677</v>
      </c>
      <c r="S89" s="33">
        <v>436.37443145321521</v>
      </c>
      <c r="T89" s="31">
        <v>437.9180822918396</v>
      </c>
      <c r="U89" s="31">
        <v>439.46173313046398</v>
      </c>
      <c r="V89" s="31">
        <v>441.00538396908837</v>
      </c>
      <c r="W89" s="31">
        <v>442.54903480771276</v>
      </c>
      <c r="X89" s="33">
        <v>444.09268564633726</v>
      </c>
      <c r="Y89" s="31">
        <v>445.06998816785875</v>
      </c>
      <c r="Z89" s="31">
        <v>446.04729068938025</v>
      </c>
      <c r="AA89" s="31">
        <v>447.02459321090174</v>
      </c>
      <c r="AB89" s="31">
        <v>448.00189573242324</v>
      </c>
      <c r="AC89" s="36">
        <v>448.97919825394479</v>
      </c>
      <c r="AD89" s="42">
        <v>1.4852030091036921E-2</v>
      </c>
      <c r="AE89" s="42">
        <v>1.1721003207065813E-2</v>
      </c>
      <c r="AF89" s="65">
        <v>1.3056104193339016E-2</v>
      </c>
      <c r="AG89" s="65">
        <v>1.4852030091036921E-2</v>
      </c>
      <c r="AH89" s="31">
        <v>1.5331460629912167E-2</v>
      </c>
      <c r="AI89" s="31">
        <v>1.5810891168787415E-2</v>
      </c>
      <c r="AJ89" s="33">
        <v>1.6290321707662661E-2</v>
      </c>
      <c r="AK89" s="31">
        <v>1.6397214542696097E-2</v>
      </c>
      <c r="AL89" s="31">
        <v>1.6504107377729532E-2</v>
      </c>
      <c r="AM89" s="31">
        <v>1.6611000212762968E-2</v>
      </c>
      <c r="AN89" s="31">
        <v>1.6717893047796403E-2</v>
      </c>
      <c r="AO89" s="33">
        <v>1.6824785882829839E-2</v>
      </c>
      <c r="AP89" s="31">
        <v>1.6898618304430079E-2</v>
      </c>
      <c r="AQ89" s="31">
        <v>1.6972450726030319E-2</v>
      </c>
      <c r="AR89" s="31">
        <v>1.7046283147630559E-2</v>
      </c>
      <c r="AS89" s="31">
        <v>1.71201155692308E-2</v>
      </c>
      <c r="AT89" s="33">
        <v>1.7193947990831043E-2</v>
      </c>
      <c r="AU89" s="31">
        <v>1.7254777650507785E-2</v>
      </c>
      <c r="AV89" s="31">
        <v>1.7315607310184528E-2</v>
      </c>
      <c r="AW89" s="31">
        <v>1.737643696986127E-2</v>
      </c>
      <c r="AX89" s="31">
        <v>1.7437266629538012E-2</v>
      </c>
      <c r="AY89" s="33">
        <v>1.7498096289214751E-2</v>
      </c>
      <c r="AZ89" s="31">
        <v>1.7536597973871342E-2</v>
      </c>
      <c r="BA89" s="31">
        <v>1.7575099658527934E-2</v>
      </c>
      <c r="BB89" s="31">
        <v>1.7613601343184525E-2</v>
      </c>
      <c r="BC89" s="31">
        <v>1.7652103027841117E-2</v>
      </c>
      <c r="BD89" s="36">
        <v>1.7690604712497716E-2</v>
      </c>
      <c r="BE89" s="42">
        <v>4.8409676664273402E-3</v>
      </c>
      <c r="BF89" s="42">
        <v>4.4345985210606301E-3</v>
      </c>
      <c r="BG89" s="65">
        <v>4.4213330770780717E-3</v>
      </c>
      <c r="BH89" s="65">
        <v>4.8409676664273402E-3</v>
      </c>
      <c r="BI89" s="31">
        <v>6.6722306238291822E-3</v>
      </c>
      <c r="BJ89" s="31">
        <v>8.5034935812310242E-3</v>
      </c>
      <c r="BK89" s="33">
        <v>1.0334756538632866E-2</v>
      </c>
      <c r="BL89" s="31">
        <v>1.040258479888315E-2</v>
      </c>
      <c r="BM89" s="31">
        <v>1.0470413059133434E-2</v>
      </c>
      <c r="BN89" s="31">
        <v>1.0538241319383718E-2</v>
      </c>
      <c r="BO89" s="31">
        <v>1.0606069579634001E-2</v>
      </c>
      <c r="BP89" s="33">
        <v>1.0673897839884287E-2</v>
      </c>
      <c r="BQ89" s="31">
        <v>1.0720730298413944E-2</v>
      </c>
      <c r="BR89" s="31">
        <v>1.0767562756943601E-2</v>
      </c>
      <c r="BS89" s="31">
        <v>1.0814395215473258E-2</v>
      </c>
      <c r="BT89" s="31">
        <v>1.0861227674002915E-2</v>
      </c>
      <c r="BU89" s="33">
        <v>1.0908060132532571E-2</v>
      </c>
      <c r="BV89" s="31">
        <v>1.0946655632210256E-2</v>
      </c>
      <c r="BW89" s="31">
        <v>1.0985251131887941E-2</v>
      </c>
      <c r="BX89" s="31">
        <v>1.1023846631565627E-2</v>
      </c>
      <c r="BY89" s="31">
        <v>1.1062442131243312E-2</v>
      </c>
      <c r="BZ89" s="33">
        <v>1.1101037630921001E-2</v>
      </c>
      <c r="CA89" s="31">
        <v>1.1125467062413635E-2</v>
      </c>
      <c r="CB89" s="31">
        <v>1.1149896493906269E-2</v>
      </c>
      <c r="CC89" s="31">
        <v>1.1174325925398904E-2</v>
      </c>
      <c r="CD89" s="31">
        <v>1.1198755356891538E-2</v>
      </c>
      <c r="CE89" s="36">
        <v>1.1223184788384171E-2</v>
      </c>
      <c r="CF89" s="42" t="s">
        <v>183</v>
      </c>
      <c r="CG89" s="42" t="s">
        <v>183</v>
      </c>
      <c r="CH89" s="65" t="s">
        <v>183</v>
      </c>
      <c r="CI89" s="65" t="s">
        <v>183</v>
      </c>
      <c r="CJ89" s="31" t="s">
        <v>183</v>
      </c>
      <c r="CK89" s="31" t="s">
        <v>183</v>
      </c>
      <c r="CL89" s="33" t="s">
        <v>183</v>
      </c>
      <c r="CM89" s="31" t="s">
        <v>183</v>
      </c>
      <c r="CN89" s="31" t="s">
        <v>183</v>
      </c>
      <c r="CO89" s="31" t="s">
        <v>183</v>
      </c>
      <c r="CP89" s="31" t="s">
        <v>183</v>
      </c>
      <c r="CQ89" s="33" t="s">
        <v>183</v>
      </c>
      <c r="CR89" s="31" t="s">
        <v>183</v>
      </c>
      <c r="CS89" s="31" t="s">
        <v>183</v>
      </c>
      <c r="CT89" s="31" t="s">
        <v>183</v>
      </c>
      <c r="CU89" s="31" t="s">
        <v>183</v>
      </c>
      <c r="CV89" s="33" t="s">
        <v>183</v>
      </c>
      <c r="CW89" s="31" t="s">
        <v>183</v>
      </c>
      <c r="CX89" s="31" t="s">
        <v>183</v>
      </c>
      <c r="CY89" s="31" t="s">
        <v>183</v>
      </c>
      <c r="CZ89" s="31" t="s">
        <v>183</v>
      </c>
      <c r="DA89" s="33" t="s">
        <v>183</v>
      </c>
      <c r="DB89" s="31" t="s">
        <v>183</v>
      </c>
      <c r="DC89" s="31" t="s">
        <v>183</v>
      </c>
      <c r="DD89" s="31" t="s">
        <v>183</v>
      </c>
      <c r="DE89" s="31" t="s">
        <v>183</v>
      </c>
      <c r="DF89" s="36" t="s">
        <v>183</v>
      </c>
      <c r="DG89" s="33" t="s">
        <v>183</v>
      </c>
      <c r="DH89" s="33" t="s">
        <v>183</v>
      </c>
      <c r="DI89" s="31" t="s">
        <v>183</v>
      </c>
      <c r="DJ89" s="31" t="s">
        <v>183</v>
      </c>
      <c r="DK89" s="31" t="s">
        <v>183</v>
      </c>
      <c r="DL89" s="31" t="s">
        <v>183</v>
      </c>
      <c r="DM89" s="33" t="s">
        <v>183</v>
      </c>
      <c r="DN89" s="31" t="s">
        <v>183</v>
      </c>
      <c r="DO89" s="31" t="s">
        <v>183</v>
      </c>
      <c r="DP89" s="31" t="s">
        <v>183</v>
      </c>
      <c r="DQ89" s="31" t="s">
        <v>183</v>
      </c>
      <c r="DR89" s="33" t="s">
        <v>183</v>
      </c>
      <c r="DS89" s="31" t="s">
        <v>183</v>
      </c>
      <c r="DT89" s="31" t="s">
        <v>183</v>
      </c>
      <c r="DU89" s="31" t="s">
        <v>183</v>
      </c>
      <c r="DV89" s="31" t="s">
        <v>183</v>
      </c>
      <c r="DW89" s="33" t="s">
        <v>183</v>
      </c>
      <c r="DX89" s="31" t="s">
        <v>183</v>
      </c>
      <c r="DY89" s="31" t="s">
        <v>183</v>
      </c>
      <c r="DZ89" s="31" t="s">
        <v>183</v>
      </c>
      <c r="EA89" s="31" t="s">
        <v>183</v>
      </c>
      <c r="EB89" s="33" t="s">
        <v>183</v>
      </c>
      <c r="EC89" s="31" t="s">
        <v>183</v>
      </c>
      <c r="ED89" s="31" t="s">
        <v>183</v>
      </c>
      <c r="EE89" s="31" t="s">
        <v>183</v>
      </c>
      <c r="EF89" s="31" t="s">
        <v>183</v>
      </c>
      <c r="EG89" s="36" t="s">
        <v>183</v>
      </c>
      <c r="EH89" s="42" t="s">
        <v>183</v>
      </c>
      <c r="EI89" s="42" t="s">
        <v>183</v>
      </c>
      <c r="EJ89" s="65" t="s">
        <v>183</v>
      </c>
      <c r="EK89" s="65" t="s">
        <v>183</v>
      </c>
      <c r="EL89" s="31" t="s">
        <v>183</v>
      </c>
      <c r="EM89" s="31" t="s">
        <v>183</v>
      </c>
      <c r="EN89" s="33" t="s">
        <v>183</v>
      </c>
      <c r="EO89" s="31" t="s">
        <v>183</v>
      </c>
      <c r="EP89" s="31" t="s">
        <v>183</v>
      </c>
      <c r="EQ89" s="31" t="s">
        <v>183</v>
      </c>
      <c r="ER89" s="31" t="s">
        <v>183</v>
      </c>
      <c r="ES89" s="33" t="s">
        <v>183</v>
      </c>
      <c r="ET89" s="31" t="s">
        <v>183</v>
      </c>
      <c r="EU89" s="31" t="s">
        <v>183</v>
      </c>
      <c r="EV89" s="31" t="s">
        <v>183</v>
      </c>
      <c r="EW89" s="31" t="s">
        <v>183</v>
      </c>
      <c r="EX89" s="33" t="s">
        <v>183</v>
      </c>
      <c r="EY89" s="31" t="s">
        <v>183</v>
      </c>
      <c r="EZ89" s="31" t="s">
        <v>183</v>
      </c>
      <c r="FA89" s="31" t="s">
        <v>183</v>
      </c>
      <c r="FB89" s="31" t="s">
        <v>183</v>
      </c>
      <c r="FC89" s="33" t="s">
        <v>183</v>
      </c>
      <c r="FD89" s="31" t="s">
        <v>183</v>
      </c>
      <c r="FE89" s="31" t="s">
        <v>183</v>
      </c>
      <c r="FF89" s="31" t="s">
        <v>183</v>
      </c>
      <c r="FG89" s="31" t="s">
        <v>183</v>
      </c>
      <c r="FH89" s="36" t="s">
        <v>183</v>
      </c>
      <c r="FI89" s="33" t="s">
        <v>183</v>
      </c>
      <c r="FJ89" s="33" t="s">
        <v>183</v>
      </c>
      <c r="FK89" s="31" t="s">
        <v>183</v>
      </c>
      <c r="FL89" s="31" t="s">
        <v>183</v>
      </c>
      <c r="FM89" s="31" t="s">
        <v>183</v>
      </c>
      <c r="FN89" s="31" t="s">
        <v>183</v>
      </c>
      <c r="FO89" s="33" t="s">
        <v>183</v>
      </c>
      <c r="FP89" s="31" t="s">
        <v>183</v>
      </c>
      <c r="FQ89" s="31" t="s">
        <v>183</v>
      </c>
      <c r="FR89" s="31" t="s">
        <v>183</v>
      </c>
      <c r="FS89" s="31" t="s">
        <v>183</v>
      </c>
      <c r="FT89" s="33" t="s">
        <v>183</v>
      </c>
      <c r="FU89" s="31" t="s">
        <v>183</v>
      </c>
      <c r="FV89" s="31" t="s">
        <v>183</v>
      </c>
      <c r="FW89" s="31" t="s">
        <v>183</v>
      </c>
      <c r="FX89" s="31" t="s">
        <v>183</v>
      </c>
      <c r="FY89" s="33" t="s">
        <v>183</v>
      </c>
      <c r="FZ89" s="31" t="s">
        <v>183</v>
      </c>
      <c r="GA89" s="31" t="s">
        <v>183</v>
      </c>
      <c r="GB89" s="31" t="s">
        <v>183</v>
      </c>
      <c r="GC89" s="31" t="s">
        <v>183</v>
      </c>
      <c r="GD89" s="33" t="s">
        <v>183</v>
      </c>
      <c r="GE89" s="31" t="s">
        <v>183</v>
      </c>
      <c r="GF89" s="31" t="s">
        <v>183</v>
      </c>
      <c r="GG89" s="31" t="s">
        <v>183</v>
      </c>
      <c r="GH89" s="31" t="s">
        <v>183</v>
      </c>
      <c r="GI89" s="36" t="s">
        <v>183</v>
      </c>
      <c r="GJ89" s="42">
        <v>383.13692915878966</v>
      </c>
      <c r="GK89" s="42">
        <v>348.87472391873217</v>
      </c>
      <c r="GL89" s="65">
        <v>352.73825237654199</v>
      </c>
      <c r="GM89" s="65">
        <v>383.13692915878966</v>
      </c>
      <c r="GN89" s="31">
        <v>394.94201388765117</v>
      </c>
      <c r="GO89" s="31">
        <v>406.74709861651274</v>
      </c>
      <c r="GP89" s="33">
        <v>418.55218334537426</v>
      </c>
      <c r="GQ89" s="31">
        <v>421.29868670418006</v>
      </c>
      <c r="GR89" s="31">
        <v>424.04519006298591</v>
      </c>
      <c r="GS89" s="31">
        <v>426.79169342179171</v>
      </c>
      <c r="GT89" s="31">
        <v>429.53819678059756</v>
      </c>
      <c r="GU89" s="33">
        <v>432.28470013940341</v>
      </c>
      <c r="GV89" s="31">
        <v>434.18194600308198</v>
      </c>
      <c r="GW89" s="31">
        <v>436.07919186676054</v>
      </c>
      <c r="GX89" s="31">
        <v>437.97643773043905</v>
      </c>
      <c r="GY89" s="31">
        <v>439.87368359411761</v>
      </c>
      <c r="GZ89" s="33">
        <v>441.77092945779617</v>
      </c>
      <c r="HA89" s="31">
        <v>443.33367242249619</v>
      </c>
      <c r="HB89" s="31">
        <v>444.89641538719616</v>
      </c>
      <c r="HC89" s="31">
        <v>446.45915835189618</v>
      </c>
      <c r="HD89" s="31">
        <v>448.02190131659614</v>
      </c>
      <c r="HE89" s="33">
        <v>449.58464428129628</v>
      </c>
      <c r="HF89" s="31">
        <v>450.57403104063275</v>
      </c>
      <c r="HG89" s="31">
        <v>451.56341779996927</v>
      </c>
      <c r="HH89" s="31">
        <v>452.55280455930568</v>
      </c>
      <c r="HI89" s="31">
        <v>453.54219131864215</v>
      </c>
      <c r="HJ89" s="36">
        <v>454.53157807797874</v>
      </c>
      <c r="HK89" s="42">
        <v>378.59</v>
      </c>
      <c r="HL89" s="42">
        <v>345.27100000000002</v>
      </c>
      <c r="HM89" s="65">
        <v>348.73700000000002</v>
      </c>
      <c r="HN89" s="65">
        <v>378.59</v>
      </c>
      <c r="HO89" s="31">
        <v>390.20643285434164</v>
      </c>
      <c r="HP89" s="31">
        <v>401.82286570868331</v>
      </c>
      <c r="HQ89" s="33">
        <v>413.43929856302498</v>
      </c>
      <c r="HR89" s="31">
        <v>416.15225215048457</v>
      </c>
      <c r="HS89" s="31">
        <v>418.86520573794417</v>
      </c>
      <c r="HT89" s="31">
        <v>421.57815932540376</v>
      </c>
      <c r="HU89" s="31">
        <v>424.29111291286335</v>
      </c>
      <c r="HV89" s="33">
        <v>427.00406650032301</v>
      </c>
      <c r="HW89" s="31">
        <v>428.87813949090145</v>
      </c>
      <c r="HX89" s="31">
        <v>430.75221248147989</v>
      </c>
      <c r="HY89" s="31">
        <v>432.62628547205833</v>
      </c>
      <c r="HZ89" s="31">
        <v>434.50035846263677</v>
      </c>
      <c r="IA89" s="33">
        <v>436.37443145321521</v>
      </c>
      <c r="IB89" s="31">
        <v>437.9180822918396</v>
      </c>
      <c r="IC89" s="31">
        <v>439.46173313046398</v>
      </c>
      <c r="ID89" s="31">
        <v>441.00538396908837</v>
      </c>
      <c r="IE89" s="31">
        <v>442.54903480771276</v>
      </c>
      <c r="IF89" s="33">
        <v>444.09268564633726</v>
      </c>
      <c r="IG89" s="31">
        <v>445.06998816785875</v>
      </c>
      <c r="IH89" s="31">
        <v>446.04729068938025</v>
      </c>
      <c r="II89" s="31">
        <v>447.02459321090174</v>
      </c>
      <c r="IJ89" s="31">
        <v>448.00189573242324</v>
      </c>
      <c r="IK89" s="36">
        <v>448.97919825394479</v>
      </c>
      <c r="IL89" s="42" t="s">
        <v>183</v>
      </c>
      <c r="IM89" s="42" t="s">
        <v>183</v>
      </c>
      <c r="IN89" s="65" t="s">
        <v>183</v>
      </c>
      <c r="IO89" s="65" t="s">
        <v>183</v>
      </c>
      <c r="IP89" s="31" t="s">
        <v>183</v>
      </c>
      <c r="IQ89" s="31" t="s">
        <v>183</v>
      </c>
      <c r="IR89" s="33" t="s">
        <v>183</v>
      </c>
      <c r="IS89" s="31" t="s">
        <v>183</v>
      </c>
      <c r="IT89" s="31" t="s">
        <v>183</v>
      </c>
      <c r="IU89" s="31" t="s">
        <v>183</v>
      </c>
      <c r="IV89" s="31" t="s">
        <v>183</v>
      </c>
      <c r="IW89" s="33" t="s">
        <v>183</v>
      </c>
      <c r="IX89" s="31" t="s">
        <v>183</v>
      </c>
      <c r="IY89" s="31" t="s">
        <v>183</v>
      </c>
      <c r="IZ89" s="31" t="s">
        <v>183</v>
      </c>
      <c r="JA89" s="31" t="s">
        <v>183</v>
      </c>
      <c r="JB89" s="33" t="s">
        <v>183</v>
      </c>
      <c r="JC89" s="31" t="s">
        <v>183</v>
      </c>
      <c r="JD89" s="31" t="s">
        <v>183</v>
      </c>
      <c r="JE89" s="31" t="s">
        <v>183</v>
      </c>
      <c r="JF89" s="31" t="s">
        <v>183</v>
      </c>
      <c r="JG89" s="33" t="s">
        <v>183</v>
      </c>
      <c r="JH89" s="31" t="s">
        <v>183</v>
      </c>
      <c r="JI89" s="31" t="s">
        <v>183</v>
      </c>
      <c r="JJ89" s="31" t="s">
        <v>183</v>
      </c>
      <c r="JK89" s="31" t="s">
        <v>183</v>
      </c>
      <c r="JL89" s="36" t="s">
        <v>183</v>
      </c>
    </row>
    <row r="90" spans="1:272" outlineLevel="1" x14ac:dyDescent="0.25">
      <c r="A90" s="10"/>
      <c r="B90" s="13"/>
      <c r="C90" s="66"/>
      <c r="D90" s="70"/>
      <c r="E90" s="66"/>
      <c r="F90" s="66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66"/>
      <c r="AE90" s="66"/>
      <c r="AF90" s="66"/>
      <c r="AG90" s="66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66"/>
      <c r="BF90" s="66"/>
      <c r="BG90" s="66"/>
      <c r="BH90" s="66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66"/>
      <c r="CG90" s="66"/>
      <c r="CH90" s="66"/>
      <c r="CI90" s="66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66"/>
      <c r="EI90" s="66"/>
      <c r="EJ90" s="66"/>
      <c r="EK90" s="66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66"/>
      <c r="GK90" s="66"/>
      <c r="GL90" s="66"/>
      <c r="GM90" s="66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66"/>
      <c r="HL90" s="66"/>
      <c r="HM90" s="66"/>
      <c r="HN90" s="66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66"/>
      <c r="IM90" s="66"/>
      <c r="IN90" s="66"/>
      <c r="IO90" s="66"/>
      <c r="IP90" s="32"/>
      <c r="IQ90" s="32"/>
      <c r="IR90" s="32"/>
      <c r="IS90" s="32"/>
      <c r="IT90" s="32"/>
      <c r="IU90" s="32"/>
      <c r="IV90" s="32"/>
      <c r="IW90" s="32"/>
      <c r="IX90" s="32"/>
      <c r="IY90" s="32"/>
      <c r="IZ90" s="32"/>
      <c r="JA90" s="32"/>
      <c r="JB90" s="32"/>
      <c r="JC90" s="32"/>
      <c r="JD90" s="32"/>
      <c r="JE90" s="32"/>
      <c r="JF90" s="32"/>
      <c r="JG90" s="32"/>
      <c r="JH90" s="32"/>
      <c r="JI90" s="32"/>
      <c r="JJ90" s="32"/>
      <c r="JK90" s="32"/>
      <c r="JL90" s="32"/>
    </row>
    <row r="91" spans="1:272" x14ac:dyDescent="0.25">
      <c r="A91" s="37" t="s">
        <v>1</v>
      </c>
      <c r="B91" s="37" t="s">
        <v>15</v>
      </c>
      <c r="C91" s="43"/>
      <c r="D91" s="67"/>
      <c r="E91" s="43"/>
      <c r="F91" s="43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43"/>
      <c r="AE91" s="43"/>
      <c r="AF91" s="43"/>
      <c r="AG91" s="43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43"/>
      <c r="BF91" s="43"/>
      <c r="BG91" s="43"/>
      <c r="BH91" s="43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43"/>
      <c r="CG91" s="43"/>
      <c r="CH91" s="43"/>
      <c r="CI91" s="43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43"/>
      <c r="EI91" s="43"/>
      <c r="EJ91" s="43"/>
      <c r="EK91" s="43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43"/>
      <c r="GK91" s="43"/>
      <c r="GL91" s="43"/>
      <c r="GM91" s="43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43"/>
      <c r="HL91" s="43"/>
      <c r="HM91" s="43"/>
      <c r="HN91" s="43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43"/>
      <c r="IM91" s="43"/>
      <c r="IN91" s="43"/>
      <c r="IO91" s="43"/>
      <c r="IP91" s="34"/>
      <c r="IQ91" s="34"/>
      <c r="IR91" s="34"/>
      <c r="IS91" s="34"/>
      <c r="IT91" s="34"/>
      <c r="IU91" s="34"/>
      <c r="IV91" s="34"/>
      <c r="IW91" s="34"/>
      <c r="IX91" s="34"/>
      <c r="IY91" s="34"/>
      <c r="IZ91" s="34"/>
      <c r="JA91" s="34"/>
      <c r="JB91" s="34"/>
      <c r="JC91" s="34"/>
      <c r="JD91" s="34"/>
      <c r="JE91" s="34"/>
      <c r="JF91" s="34"/>
      <c r="JG91" s="34"/>
      <c r="JH91" s="34"/>
      <c r="JI91" s="34"/>
      <c r="JJ91" s="34"/>
      <c r="JK91" s="34"/>
      <c r="JL91" s="34"/>
    </row>
    <row r="92" spans="1:272" x14ac:dyDescent="0.25">
      <c r="A92" s="37" t="s">
        <v>2</v>
      </c>
      <c r="B92" s="37" t="s">
        <v>15</v>
      </c>
      <c r="C92" s="43"/>
      <c r="D92" s="67"/>
      <c r="E92" s="43"/>
      <c r="F92" s="43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43"/>
      <c r="AE92" s="43"/>
      <c r="AF92" s="43"/>
      <c r="AG92" s="43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43"/>
      <c r="BF92" s="43"/>
      <c r="BG92" s="43"/>
      <c r="BH92" s="43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43"/>
      <c r="CG92" s="43"/>
      <c r="CH92" s="43"/>
      <c r="CI92" s="43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43"/>
      <c r="EI92" s="43"/>
      <c r="EJ92" s="43"/>
      <c r="EK92" s="43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43"/>
      <c r="GK92" s="43"/>
      <c r="GL92" s="43"/>
      <c r="GM92" s="43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43"/>
      <c r="HL92" s="43"/>
      <c r="HM92" s="43"/>
      <c r="HN92" s="43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43"/>
      <c r="IM92" s="43"/>
      <c r="IN92" s="43"/>
      <c r="IO92" s="43"/>
      <c r="IP92" s="34"/>
      <c r="IQ92" s="34"/>
      <c r="IR92" s="34"/>
      <c r="IS92" s="34"/>
      <c r="IT92" s="34"/>
      <c r="IU92" s="34"/>
      <c r="IV92" s="34"/>
      <c r="IW92" s="34"/>
      <c r="IX92" s="34"/>
      <c r="IY92" s="34"/>
      <c r="IZ92" s="34"/>
      <c r="JA92" s="34"/>
      <c r="JB92" s="34"/>
      <c r="JC92" s="34"/>
      <c r="JD92" s="34"/>
      <c r="JE92" s="34"/>
      <c r="JF92" s="34"/>
      <c r="JG92" s="34"/>
      <c r="JH92" s="34"/>
      <c r="JI92" s="34"/>
      <c r="JJ92" s="34"/>
      <c r="JK92" s="34"/>
      <c r="JL92" s="34"/>
    </row>
    <row r="93" spans="1:272" hidden="1" outlineLevel="1" x14ac:dyDescent="0.25">
      <c r="A93" s="1" t="s">
        <v>3</v>
      </c>
      <c r="B93" s="5" t="s">
        <v>15</v>
      </c>
      <c r="C93" s="43"/>
      <c r="D93" s="67"/>
      <c r="E93" s="43"/>
      <c r="F93" s="4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43"/>
      <c r="AE93" s="43"/>
      <c r="AF93" s="43"/>
      <c r="AG93" s="43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43"/>
      <c r="BF93" s="43"/>
      <c r="BG93" s="43"/>
      <c r="BH93" s="43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43"/>
      <c r="CG93" s="43"/>
      <c r="CH93" s="43"/>
      <c r="CI93" s="43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43"/>
      <c r="EI93" s="43"/>
      <c r="EJ93" s="43"/>
      <c r="EK93" s="43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43"/>
      <c r="GK93" s="43"/>
      <c r="GL93" s="43"/>
      <c r="GM93" s="43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43"/>
      <c r="HL93" s="43"/>
      <c r="HM93" s="43"/>
      <c r="HN93" s="43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43"/>
      <c r="IM93" s="43"/>
      <c r="IN93" s="43"/>
      <c r="IO93" s="43"/>
      <c r="IP93" s="34"/>
      <c r="IQ93" s="34"/>
      <c r="IR93" s="34"/>
      <c r="IS93" s="34"/>
      <c r="IT93" s="34"/>
      <c r="IU93" s="34"/>
      <c r="IV93" s="34"/>
      <c r="IW93" s="34"/>
      <c r="IX93" s="34"/>
      <c r="IY93" s="34"/>
      <c r="IZ93" s="34"/>
      <c r="JA93" s="34"/>
      <c r="JB93" s="34"/>
      <c r="JC93" s="34"/>
      <c r="JD93" s="34"/>
      <c r="JE93" s="34"/>
      <c r="JF93" s="34"/>
      <c r="JG93" s="34"/>
      <c r="JH93" s="34"/>
      <c r="JI93" s="34"/>
      <c r="JJ93" s="34"/>
      <c r="JK93" s="34"/>
      <c r="JL93" s="34"/>
    </row>
    <row r="94" spans="1:272" hidden="1" outlineLevel="1" x14ac:dyDescent="0.25">
      <c r="A94" s="2" t="s">
        <v>16</v>
      </c>
      <c r="B94" s="5" t="s">
        <v>15</v>
      </c>
      <c r="C94" s="43"/>
      <c r="D94" s="67"/>
      <c r="E94" s="43"/>
      <c r="F94" s="43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43"/>
      <c r="AE94" s="43"/>
      <c r="AF94" s="43"/>
      <c r="AG94" s="43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43"/>
      <c r="BF94" s="43"/>
      <c r="BG94" s="43"/>
      <c r="BH94" s="43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43"/>
      <c r="CG94" s="43"/>
      <c r="CH94" s="43"/>
      <c r="CI94" s="43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43"/>
      <c r="EI94" s="43"/>
      <c r="EJ94" s="43"/>
      <c r="EK94" s="43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43"/>
      <c r="GK94" s="43"/>
      <c r="GL94" s="43"/>
      <c r="GM94" s="43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43"/>
      <c r="HL94" s="43"/>
      <c r="HM94" s="43"/>
      <c r="HN94" s="43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43"/>
      <c r="IM94" s="43"/>
      <c r="IN94" s="43"/>
      <c r="IO94" s="43"/>
      <c r="IP94" s="34"/>
      <c r="IQ94" s="34"/>
      <c r="IR94" s="34"/>
      <c r="IS94" s="34"/>
      <c r="IT94" s="34"/>
      <c r="IU94" s="34"/>
      <c r="IV94" s="34"/>
      <c r="IW94" s="34"/>
      <c r="IX94" s="34"/>
      <c r="IY94" s="34"/>
      <c r="IZ94" s="34"/>
      <c r="JA94" s="34"/>
      <c r="JB94" s="34"/>
      <c r="JC94" s="34"/>
      <c r="JD94" s="34"/>
      <c r="JE94" s="34"/>
      <c r="JF94" s="34"/>
      <c r="JG94" s="34"/>
      <c r="JH94" s="34"/>
      <c r="JI94" s="34"/>
      <c r="JJ94" s="34"/>
      <c r="JK94" s="34"/>
      <c r="JL94" s="34"/>
    </row>
    <row r="95" spans="1:272" hidden="1" outlineLevel="1" x14ac:dyDescent="0.25">
      <c r="A95" s="2" t="s">
        <v>106</v>
      </c>
      <c r="B95" s="5" t="s">
        <v>15</v>
      </c>
      <c r="C95" s="43"/>
      <c r="D95" s="67"/>
      <c r="E95" s="43"/>
      <c r="F95" s="43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43"/>
      <c r="AE95" s="43"/>
      <c r="AF95" s="43"/>
      <c r="AG95" s="43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43"/>
      <c r="BF95" s="43"/>
      <c r="BG95" s="43"/>
      <c r="BH95" s="43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43"/>
      <c r="CG95" s="43"/>
      <c r="CH95" s="43"/>
      <c r="CI95" s="43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43"/>
      <c r="EI95" s="43"/>
      <c r="EJ95" s="43"/>
      <c r="EK95" s="43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43"/>
      <c r="GK95" s="43"/>
      <c r="GL95" s="43"/>
      <c r="GM95" s="43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43"/>
      <c r="HL95" s="43"/>
      <c r="HM95" s="43"/>
      <c r="HN95" s="43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43"/>
      <c r="IM95" s="43"/>
      <c r="IN95" s="43"/>
      <c r="IO95" s="43"/>
      <c r="IP95" s="34"/>
      <c r="IQ95" s="34"/>
      <c r="IR95" s="34"/>
      <c r="IS95" s="34"/>
      <c r="IT95" s="34"/>
      <c r="IU95" s="34"/>
      <c r="IV95" s="34"/>
      <c r="IW95" s="34"/>
      <c r="IX95" s="34"/>
      <c r="IY95" s="34"/>
      <c r="IZ95" s="34"/>
      <c r="JA95" s="34"/>
      <c r="JB95" s="34"/>
      <c r="JC95" s="34"/>
      <c r="JD95" s="34"/>
      <c r="JE95" s="34"/>
      <c r="JF95" s="34"/>
      <c r="JG95" s="34"/>
      <c r="JH95" s="34"/>
      <c r="JI95" s="34"/>
      <c r="JJ95" s="34"/>
      <c r="JK95" s="34"/>
      <c r="JL95" s="34"/>
    </row>
    <row r="96" spans="1:272" hidden="1" outlineLevel="1" x14ac:dyDescent="0.25">
      <c r="A96" s="2" t="s">
        <v>107</v>
      </c>
      <c r="B96" s="5" t="s">
        <v>15</v>
      </c>
      <c r="C96" s="43"/>
      <c r="D96" s="67"/>
      <c r="E96" s="43"/>
      <c r="F96" s="43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43"/>
      <c r="AE96" s="43"/>
      <c r="AF96" s="43"/>
      <c r="AG96" s="43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43"/>
      <c r="BF96" s="43"/>
      <c r="BG96" s="43"/>
      <c r="BH96" s="43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43"/>
      <c r="CG96" s="43"/>
      <c r="CH96" s="43"/>
      <c r="CI96" s="43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43"/>
      <c r="EI96" s="43"/>
      <c r="EJ96" s="43"/>
      <c r="EK96" s="43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43"/>
      <c r="GK96" s="43"/>
      <c r="GL96" s="43"/>
      <c r="GM96" s="43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43"/>
      <c r="HL96" s="43"/>
      <c r="HM96" s="43"/>
      <c r="HN96" s="43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43"/>
      <c r="IM96" s="43"/>
      <c r="IN96" s="43"/>
      <c r="IO96" s="43"/>
      <c r="IP96" s="34"/>
      <c r="IQ96" s="34"/>
      <c r="IR96" s="34"/>
      <c r="IS96" s="34"/>
      <c r="IT96" s="34"/>
      <c r="IU96" s="34"/>
      <c r="IV96" s="34"/>
      <c r="IW96" s="34"/>
      <c r="IX96" s="34"/>
      <c r="IY96" s="34"/>
      <c r="IZ96" s="34"/>
      <c r="JA96" s="34"/>
      <c r="JB96" s="34"/>
      <c r="JC96" s="34"/>
      <c r="JD96" s="34"/>
      <c r="JE96" s="34"/>
      <c r="JF96" s="34"/>
      <c r="JG96" s="34"/>
      <c r="JH96" s="34"/>
      <c r="JI96" s="34"/>
      <c r="JJ96" s="34"/>
      <c r="JK96" s="34"/>
      <c r="JL96" s="34"/>
    </row>
    <row r="97" spans="1:272" hidden="1" outlineLevel="1" x14ac:dyDescent="0.25">
      <c r="A97" s="1" t="s">
        <v>108</v>
      </c>
      <c r="B97" s="5" t="s">
        <v>15</v>
      </c>
      <c r="C97" s="43"/>
      <c r="D97" s="67"/>
      <c r="E97" s="43"/>
      <c r="F97" s="43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43"/>
      <c r="AE97" s="43"/>
      <c r="AF97" s="43"/>
      <c r="AG97" s="43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43"/>
      <c r="BF97" s="43"/>
      <c r="BG97" s="43"/>
      <c r="BH97" s="43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43"/>
      <c r="CG97" s="43"/>
      <c r="CH97" s="43"/>
      <c r="CI97" s="43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43"/>
      <c r="EI97" s="43"/>
      <c r="EJ97" s="43"/>
      <c r="EK97" s="43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43"/>
      <c r="GK97" s="43"/>
      <c r="GL97" s="43"/>
      <c r="GM97" s="43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43"/>
      <c r="HL97" s="43"/>
      <c r="HM97" s="43"/>
      <c r="HN97" s="43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43"/>
      <c r="IM97" s="43"/>
      <c r="IN97" s="43"/>
      <c r="IO97" s="43"/>
      <c r="IP97" s="34"/>
      <c r="IQ97" s="34"/>
      <c r="IR97" s="34"/>
      <c r="IS97" s="34"/>
      <c r="IT97" s="34"/>
      <c r="IU97" s="34"/>
      <c r="IV97" s="34"/>
      <c r="IW97" s="34"/>
      <c r="IX97" s="34"/>
      <c r="IY97" s="34"/>
      <c r="IZ97" s="34"/>
      <c r="JA97" s="34"/>
      <c r="JB97" s="34"/>
      <c r="JC97" s="34"/>
      <c r="JD97" s="34"/>
      <c r="JE97" s="34"/>
      <c r="JF97" s="34"/>
      <c r="JG97" s="34"/>
      <c r="JH97" s="34"/>
      <c r="JI97" s="34"/>
      <c r="JJ97" s="34"/>
      <c r="JK97" s="34"/>
      <c r="JL97" s="34"/>
    </row>
    <row r="98" spans="1:272" ht="22.5" hidden="1" outlineLevel="1" x14ac:dyDescent="0.25">
      <c r="A98" s="1" t="s">
        <v>109</v>
      </c>
      <c r="B98" s="5" t="s">
        <v>15</v>
      </c>
      <c r="C98" s="43"/>
      <c r="D98" s="67"/>
      <c r="E98" s="43"/>
      <c r="F98" s="43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43"/>
      <c r="AE98" s="43"/>
      <c r="AF98" s="43"/>
      <c r="AG98" s="43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43"/>
      <c r="BF98" s="43"/>
      <c r="BG98" s="43"/>
      <c r="BH98" s="43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43"/>
      <c r="CG98" s="43"/>
      <c r="CH98" s="43"/>
      <c r="CI98" s="43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43"/>
      <c r="EI98" s="43"/>
      <c r="EJ98" s="43"/>
      <c r="EK98" s="43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43"/>
      <c r="GK98" s="43"/>
      <c r="GL98" s="43"/>
      <c r="GM98" s="43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43"/>
      <c r="HL98" s="43"/>
      <c r="HM98" s="43"/>
      <c r="HN98" s="43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43"/>
      <c r="IM98" s="43"/>
      <c r="IN98" s="43"/>
      <c r="IO98" s="43"/>
      <c r="IP98" s="34"/>
      <c r="IQ98" s="34"/>
      <c r="IR98" s="34"/>
      <c r="IS98" s="34"/>
      <c r="IT98" s="34"/>
      <c r="IU98" s="34"/>
      <c r="IV98" s="34"/>
      <c r="IW98" s="34"/>
      <c r="IX98" s="34"/>
      <c r="IY98" s="34"/>
      <c r="IZ98" s="34"/>
      <c r="JA98" s="34"/>
      <c r="JB98" s="34"/>
      <c r="JC98" s="34"/>
      <c r="JD98" s="34"/>
      <c r="JE98" s="34"/>
      <c r="JF98" s="34"/>
      <c r="JG98" s="34"/>
      <c r="JH98" s="34"/>
      <c r="JI98" s="34"/>
      <c r="JJ98" s="34"/>
      <c r="JK98" s="34"/>
      <c r="JL98" s="34"/>
    </row>
    <row r="99" spans="1:272" hidden="1" outlineLevel="1" x14ac:dyDescent="0.25">
      <c r="A99" s="2" t="s">
        <v>110</v>
      </c>
      <c r="B99" s="5" t="s">
        <v>15</v>
      </c>
      <c r="C99" s="43"/>
      <c r="D99" s="67"/>
      <c r="E99" s="43"/>
      <c r="F99" s="43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43"/>
      <c r="AE99" s="43"/>
      <c r="AF99" s="43"/>
      <c r="AG99" s="43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43"/>
      <c r="BF99" s="43"/>
      <c r="BG99" s="43"/>
      <c r="BH99" s="43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43"/>
      <c r="CG99" s="43"/>
      <c r="CH99" s="43"/>
      <c r="CI99" s="43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43"/>
      <c r="EI99" s="43"/>
      <c r="EJ99" s="43"/>
      <c r="EK99" s="43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43"/>
      <c r="GK99" s="43"/>
      <c r="GL99" s="43"/>
      <c r="GM99" s="43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43"/>
      <c r="HL99" s="43"/>
      <c r="HM99" s="43"/>
      <c r="HN99" s="43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43"/>
      <c r="IM99" s="43"/>
      <c r="IN99" s="43"/>
      <c r="IO99" s="43"/>
      <c r="IP99" s="34"/>
      <c r="IQ99" s="34"/>
      <c r="IR99" s="34"/>
      <c r="IS99" s="34"/>
      <c r="IT99" s="34"/>
      <c r="IU99" s="34"/>
      <c r="IV99" s="34"/>
      <c r="IW99" s="34"/>
      <c r="IX99" s="34"/>
      <c r="IY99" s="34"/>
      <c r="IZ99" s="34"/>
      <c r="JA99" s="34"/>
      <c r="JB99" s="34"/>
      <c r="JC99" s="34"/>
      <c r="JD99" s="34"/>
      <c r="JE99" s="34"/>
      <c r="JF99" s="34"/>
      <c r="JG99" s="34"/>
      <c r="JH99" s="34"/>
      <c r="JI99" s="34"/>
      <c r="JJ99" s="34"/>
      <c r="JK99" s="34"/>
      <c r="JL99" s="34"/>
    </row>
    <row r="100" spans="1:272" hidden="1" outlineLevel="1" x14ac:dyDescent="0.25">
      <c r="A100" s="2" t="s">
        <v>111</v>
      </c>
      <c r="B100" s="5" t="s">
        <v>15</v>
      </c>
      <c r="C100" s="43"/>
      <c r="D100" s="67"/>
      <c r="E100" s="43"/>
      <c r="F100" s="43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43"/>
      <c r="AE100" s="43"/>
      <c r="AF100" s="43"/>
      <c r="AG100" s="43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43"/>
      <c r="BF100" s="43"/>
      <c r="BG100" s="43"/>
      <c r="BH100" s="43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43"/>
      <c r="CG100" s="43"/>
      <c r="CH100" s="43"/>
      <c r="CI100" s="43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43"/>
      <c r="EI100" s="43"/>
      <c r="EJ100" s="43"/>
      <c r="EK100" s="43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43"/>
      <c r="GK100" s="43"/>
      <c r="GL100" s="43"/>
      <c r="GM100" s="43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43"/>
      <c r="HL100" s="43"/>
      <c r="HM100" s="43"/>
      <c r="HN100" s="43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43"/>
      <c r="IM100" s="43"/>
      <c r="IN100" s="43"/>
      <c r="IO100" s="43"/>
      <c r="IP100" s="34"/>
      <c r="IQ100" s="34"/>
      <c r="IR100" s="34"/>
      <c r="IS100" s="34"/>
      <c r="IT100" s="34"/>
      <c r="IU100" s="34"/>
      <c r="IV100" s="34"/>
      <c r="IW100" s="34"/>
      <c r="IX100" s="34"/>
      <c r="IY100" s="34"/>
      <c r="IZ100" s="34"/>
      <c r="JA100" s="34"/>
      <c r="JB100" s="34"/>
      <c r="JC100" s="34"/>
      <c r="JD100" s="34"/>
      <c r="JE100" s="34"/>
      <c r="JF100" s="34"/>
      <c r="JG100" s="34"/>
      <c r="JH100" s="34"/>
      <c r="JI100" s="34"/>
      <c r="JJ100" s="34"/>
      <c r="JK100" s="34"/>
      <c r="JL100" s="34"/>
    </row>
    <row r="101" spans="1:272" hidden="1" outlineLevel="1" x14ac:dyDescent="0.25">
      <c r="A101" s="2" t="s">
        <v>112</v>
      </c>
      <c r="B101" s="5" t="s">
        <v>15</v>
      </c>
      <c r="C101" s="43"/>
      <c r="D101" s="67"/>
      <c r="E101" s="43"/>
      <c r="F101" s="43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43"/>
      <c r="AE101" s="43"/>
      <c r="AF101" s="43"/>
      <c r="AG101" s="43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43"/>
      <c r="BF101" s="43"/>
      <c r="BG101" s="43"/>
      <c r="BH101" s="43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43"/>
      <c r="CG101" s="43"/>
      <c r="CH101" s="43"/>
      <c r="CI101" s="43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43"/>
      <c r="EI101" s="43"/>
      <c r="EJ101" s="43"/>
      <c r="EK101" s="43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43"/>
      <c r="GK101" s="43"/>
      <c r="GL101" s="43"/>
      <c r="GM101" s="43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43"/>
      <c r="HL101" s="43"/>
      <c r="HM101" s="43"/>
      <c r="HN101" s="43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43"/>
      <c r="IM101" s="43"/>
      <c r="IN101" s="43"/>
      <c r="IO101" s="43"/>
      <c r="IP101" s="34"/>
      <c r="IQ101" s="34"/>
      <c r="IR101" s="34"/>
      <c r="IS101" s="34"/>
      <c r="IT101" s="34"/>
      <c r="IU101" s="34"/>
      <c r="IV101" s="34"/>
      <c r="IW101" s="34"/>
      <c r="IX101" s="34"/>
      <c r="IY101" s="34"/>
      <c r="IZ101" s="34"/>
      <c r="JA101" s="34"/>
      <c r="JB101" s="34"/>
      <c r="JC101" s="34"/>
      <c r="JD101" s="34"/>
      <c r="JE101" s="34"/>
      <c r="JF101" s="34"/>
      <c r="JG101" s="34"/>
      <c r="JH101" s="34"/>
      <c r="JI101" s="34"/>
      <c r="JJ101" s="34"/>
      <c r="JK101" s="34"/>
      <c r="JL101" s="34"/>
    </row>
    <row r="102" spans="1:272" hidden="1" outlineLevel="1" x14ac:dyDescent="0.25">
      <c r="A102" s="2" t="s">
        <v>113</v>
      </c>
      <c r="B102" s="5" t="s">
        <v>15</v>
      </c>
      <c r="C102" s="43"/>
      <c r="D102" s="67"/>
      <c r="E102" s="43"/>
      <c r="F102" s="43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43"/>
      <c r="AE102" s="43"/>
      <c r="AF102" s="43"/>
      <c r="AG102" s="43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43"/>
      <c r="BF102" s="43"/>
      <c r="BG102" s="43"/>
      <c r="BH102" s="43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43"/>
      <c r="CG102" s="43"/>
      <c r="CH102" s="43"/>
      <c r="CI102" s="43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43"/>
      <c r="EI102" s="43"/>
      <c r="EJ102" s="43"/>
      <c r="EK102" s="43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43"/>
      <c r="GK102" s="43"/>
      <c r="GL102" s="43"/>
      <c r="GM102" s="43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43"/>
      <c r="HL102" s="43"/>
      <c r="HM102" s="43"/>
      <c r="HN102" s="43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43"/>
      <c r="IM102" s="43"/>
      <c r="IN102" s="43"/>
      <c r="IO102" s="43"/>
      <c r="IP102" s="34"/>
      <c r="IQ102" s="34"/>
      <c r="IR102" s="34"/>
      <c r="IS102" s="34"/>
      <c r="IT102" s="34"/>
      <c r="IU102" s="34"/>
      <c r="IV102" s="34"/>
      <c r="IW102" s="34"/>
      <c r="IX102" s="34"/>
      <c r="IY102" s="34"/>
      <c r="IZ102" s="34"/>
      <c r="JA102" s="34"/>
      <c r="JB102" s="34"/>
      <c r="JC102" s="34"/>
      <c r="JD102" s="34"/>
      <c r="JE102" s="34"/>
      <c r="JF102" s="34"/>
      <c r="JG102" s="34"/>
      <c r="JH102" s="34"/>
      <c r="JI102" s="34"/>
      <c r="JJ102" s="34"/>
      <c r="JK102" s="34"/>
      <c r="JL102" s="34"/>
    </row>
    <row r="103" spans="1:272" hidden="1" outlineLevel="1" x14ac:dyDescent="0.25">
      <c r="A103" s="2" t="s">
        <v>114</v>
      </c>
      <c r="B103" s="5" t="s">
        <v>15</v>
      </c>
      <c r="C103" s="43"/>
      <c r="D103" s="67"/>
      <c r="E103" s="43"/>
      <c r="F103" s="43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43"/>
      <c r="AE103" s="43"/>
      <c r="AF103" s="43"/>
      <c r="AG103" s="43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43"/>
      <c r="BF103" s="43"/>
      <c r="BG103" s="43"/>
      <c r="BH103" s="43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43"/>
      <c r="CG103" s="43"/>
      <c r="CH103" s="43"/>
      <c r="CI103" s="43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43"/>
      <c r="EI103" s="43"/>
      <c r="EJ103" s="43"/>
      <c r="EK103" s="43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43"/>
      <c r="GK103" s="43"/>
      <c r="GL103" s="43"/>
      <c r="GM103" s="43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43"/>
      <c r="HL103" s="43"/>
      <c r="HM103" s="43"/>
      <c r="HN103" s="43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43"/>
      <c r="IM103" s="43"/>
      <c r="IN103" s="43"/>
      <c r="IO103" s="43"/>
      <c r="IP103" s="34"/>
      <c r="IQ103" s="34"/>
      <c r="IR103" s="34"/>
      <c r="IS103" s="34"/>
      <c r="IT103" s="34"/>
      <c r="IU103" s="34"/>
      <c r="IV103" s="34"/>
      <c r="IW103" s="34"/>
      <c r="IX103" s="34"/>
      <c r="IY103" s="34"/>
      <c r="IZ103" s="34"/>
      <c r="JA103" s="34"/>
      <c r="JB103" s="34"/>
      <c r="JC103" s="34"/>
      <c r="JD103" s="34"/>
      <c r="JE103" s="34"/>
      <c r="JF103" s="34"/>
      <c r="JG103" s="34"/>
      <c r="JH103" s="34"/>
      <c r="JI103" s="34"/>
      <c r="JJ103" s="34"/>
      <c r="JK103" s="34"/>
      <c r="JL103" s="34"/>
    </row>
    <row r="104" spans="1:272" hidden="1" outlineLevel="1" x14ac:dyDescent="0.25">
      <c r="A104" s="1" t="s">
        <v>115</v>
      </c>
      <c r="B104" s="5" t="s">
        <v>15</v>
      </c>
      <c r="C104" s="43"/>
      <c r="D104" s="67"/>
      <c r="E104" s="43"/>
      <c r="F104" s="43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43"/>
      <c r="AE104" s="43"/>
      <c r="AF104" s="43"/>
      <c r="AG104" s="43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43"/>
      <c r="BF104" s="43"/>
      <c r="BG104" s="43"/>
      <c r="BH104" s="43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43"/>
      <c r="CG104" s="43"/>
      <c r="CH104" s="43"/>
      <c r="CI104" s="43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43"/>
      <c r="EI104" s="43"/>
      <c r="EJ104" s="43"/>
      <c r="EK104" s="43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43"/>
      <c r="GK104" s="43"/>
      <c r="GL104" s="43"/>
      <c r="GM104" s="43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43"/>
      <c r="HL104" s="43"/>
      <c r="HM104" s="43"/>
      <c r="HN104" s="43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43"/>
      <c r="IM104" s="43"/>
      <c r="IN104" s="43"/>
      <c r="IO104" s="43"/>
      <c r="IP104" s="34"/>
      <c r="IQ104" s="34"/>
      <c r="IR104" s="34"/>
      <c r="IS104" s="34"/>
      <c r="IT104" s="34"/>
      <c r="IU104" s="34"/>
      <c r="IV104" s="34"/>
      <c r="IW104" s="34"/>
      <c r="IX104" s="34"/>
      <c r="IY104" s="34"/>
      <c r="IZ104" s="34"/>
      <c r="JA104" s="34"/>
      <c r="JB104" s="34"/>
      <c r="JC104" s="34"/>
      <c r="JD104" s="34"/>
      <c r="JE104" s="34"/>
      <c r="JF104" s="34"/>
      <c r="JG104" s="34"/>
      <c r="JH104" s="34"/>
      <c r="JI104" s="34"/>
      <c r="JJ104" s="34"/>
      <c r="JK104" s="34"/>
      <c r="JL104" s="34"/>
    </row>
    <row r="105" spans="1:272" hidden="1" outlineLevel="1" x14ac:dyDescent="0.25">
      <c r="A105" s="2" t="s">
        <v>116</v>
      </c>
      <c r="B105" s="5" t="s">
        <v>15</v>
      </c>
      <c r="C105" s="43"/>
      <c r="D105" s="67"/>
      <c r="E105" s="43"/>
      <c r="F105" s="43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43"/>
      <c r="AE105" s="43"/>
      <c r="AF105" s="43"/>
      <c r="AG105" s="43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43"/>
      <c r="BF105" s="43"/>
      <c r="BG105" s="43"/>
      <c r="BH105" s="43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43"/>
      <c r="CG105" s="43"/>
      <c r="CH105" s="43"/>
      <c r="CI105" s="43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43"/>
      <c r="EI105" s="43"/>
      <c r="EJ105" s="43"/>
      <c r="EK105" s="43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43"/>
      <c r="GK105" s="43"/>
      <c r="GL105" s="43"/>
      <c r="GM105" s="43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43"/>
      <c r="HL105" s="43"/>
      <c r="HM105" s="43"/>
      <c r="HN105" s="43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43"/>
      <c r="IM105" s="43"/>
      <c r="IN105" s="43"/>
      <c r="IO105" s="43"/>
      <c r="IP105" s="34"/>
      <c r="IQ105" s="34"/>
      <c r="IR105" s="34"/>
      <c r="IS105" s="34"/>
      <c r="IT105" s="34"/>
      <c r="IU105" s="34"/>
      <c r="IV105" s="34"/>
      <c r="IW105" s="34"/>
      <c r="IX105" s="34"/>
      <c r="IY105" s="34"/>
      <c r="IZ105" s="34"/>
      <c r="JA105" s="34"/>
      <c r="JB105" s="34"/>
      <c r="JC105" s="34"/>
      <c r="JD105" s="34"/>
      <c r="JE105" s="34"/>
      <c r="JF105" s="34"/>
      <c r="JG105" s="34"/>
      <c r="JH105" s="34"/>
      <c r="JI105" s="34"/>
      <c r="JJ105" s="34"/>
      <c r="JK105" s="34"/>
      <c r="JL105" s="34"/>
    </row>
    <row r="106" spans="1:272" hidden="1" outlineLevel="1" x14ac:dyDescent="0.25">
      <c r="A106" s="2" t="s">
        <v>117</v>
      </c>
      <c r="B106" s="5" t="s">
        <v>15</v>
      </c>
      <c r="C106" s="43"/>
      <c r="D106" s="67"/>
      <c r="E106" s="43"/>
      <c r="F106" s="43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43"/>
      <c r="AE106" s="43"/>
      <c r="AF106" s="43"/>
      <c r="AG106" s="43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43"/>
      <c r="BF106" s="43"/>
      <c r="BG106" s="43"/>
      <c r="BH106" s="43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43"/>
      <c r="CG106" s="43"/>
      <c r="CH106" s="43"/>
      <c r="CI106" s="43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43"/>
      <c r="EI106" s="43"/>
      <c r="EJ106" s="43"/>
      <c r="EK106" s="43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43"/>
      <c r="GK106" s="43"/>
      <c r="GL106" s="43"/>
      <c r="GM106" s="43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43"/>
      <c r="HL106" s="43"/>
      <c r="HM106" s="43"/>
      <c r="HN106" s="43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43"/>
      <c r="IM106" s="43"/>
      <c r="IN106" s="43"/>
      <c r="IO106" s="43"/>
      <c r="IP106" s="34"/>
      <c r="IQ106" s="34"/>
      <c r="IR106" s="34"/>
      <c r="IS106" s="34"/>
      <c r="IT106" s="34"/>
      <c r="IU106" s="34"/>
      <c r="IV106" s="34"/>
      <c r="IW106" s="34"/>
      <c r="IX106" s="34"/>
      <c r="IY106" s="34"/>
      <c r="IZ106" s="34"/>
      <c r="JA106" s="34"/>
      <c r="JB106" s="34"/>
      <c r="JC106" s="34"/>
      <c r="JD106" s="34"/>
      <c r="JE106" s="34"/>
      <c r="JF106" s="34"/>
      <c r="JG106" s="34"/>
      <c r="JH106" s="34"/>
      <c r="JI106" s="34"/>
      <c r="JJ106" s="34"/>
      <c r="JK106" s="34"/>
      <c r="JL106" s="34"/>
    </row>
    <row r="107" spans="1:272" hidden="1" outlineLevel="1" x14ac:dyDescent="0.25">
      <c r="A107" s="2" t="s">
        <v>118</v>
      </c>
      <c r="B107" s="5" t="s">
        <v>15</v>
      </c>
      <c r="C107" s="43"/>
      <c r="D107" s="67"/>
      <c r="E107" s="43"/>
      <c r="F107" s="43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43"/>
      <c r="AE107" s="43"/>
      <c r="AF107" s="43"/>
      <c r="AG107" s="43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43"/>
      <c r="BF107" s="43"/>
      <c r="BG107" s="43"/>
      <c r="BH107" s="43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43"/>
      <c r="CG107" s="43"/>
      <c r="CH107" s="43"/>
      <c r="CI107" s="43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43"/>
      <c r="EI107" s="43"/>
      <c r="EJ107" s="43"/>
      <c r="EK107" s="43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43"/>
      <c r="GK107" s="43"/>
      <c r="GL107" s="43"/>
      <c r="GM107" s="43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43"/>
      <c r="HL107" s="43"/>
      <c r="HM107" s="43"/>
      <c r="HN107" s="43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43"/>
      <c r="IM107" s="43"/>
      <c r="IN107" s="43"/>
      <c r="IO107" s="43"/>
      <c r="IP107" s="34"/>
      <c r="IQ107" s="34"/>
      <c r="IR107" s="34"/>
      <c r="IS107" s="34"/>
      <c r="IT107" s="34"/>
      <c r="IU107" s="34"/>
      <c r="IV107" s="34"/>
      <c r="IW107" s="34"/>
      <c r="IX107" s="34"/>
      <c r="IY107" s="34"/>
      <c r="IZ107" s="34"/>
      <c r="JA107" s="34"/>
      <c r="JB107" s="34"/>
      <c r="JC107" s="34"/>
      <c r="JD107" s="34"/>
      <c r="JE107" s="34"/>
      <c r="JF107" s="34"/>
      <c r="JG107" s="34"/>
      <c r="JH107" s="34"/>
      <c r="JI107" s="34"/>
      <c r="JJ107" s="34"/>
      <c r="JK107" s="34"/>
      <c r="JL107" s="34"/>
    </row>
    <row r="108" spans="1:272" hidden="1" outlineLevel="1" x14ac:dyDescent="0.25">
      <c r="A108" s="1" t="s">
        <v>119</v>
      </c>
      <c r="B108" s="5" t="s">
        <v>15</v>
      </c>
      <c r="C108" s="43"/>
      <c r="D108" s="67"/>
      <c r="E108" s="43"/>
      <c r="F108" s="43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43"/>
      <c r="AE108" s="43"/>
      <c r="AF108" s="43"/>
      <c r="AG108" s="43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43"/>
      <c r="BF108" s="43"/>
      <c r="BG108" s="43"/>
      <c r="BH108" s="43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43"/>
      <c r="CG108" s="43"/>
      <c r="CH108" s="43"/>
      <c r="CI108" s="43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43"/>
      <c r="EI108" s="43"/>
      <c r="EJ108" s="43"/>
      <c r="EK108" s="43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43"/>
      <c r="GK108" s="43"/>
      <c r="GL108" s="43"/>
      <c r="GM108" s="43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43"/>
      <c r="HL108" s="43"/>
      <c r="HM108" s="43"/>
      <c r="HN108" s="43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43"/>
      <c r="IM108" s="43"/>
      <c r="IN108" s="43"/>
      <c r="IO108" s="43"/>
      <c r="IP108" s="34"/>
      <c r="IQ108" s="34"/>
      <c r="IR108" s="34"/>
      <c r="IS108" s="34"/>
      <c r="IT108" s="34"/>
      <c r="IU108" s="34"/>
      <c r="IV108" s="34"/>
      <c r="IW108" s="34"/>
      <c r="IX108" s="34"/>
      <c r="IY108" s="34"/>
      <c r="IZ108" s="34"/>
      <c r="JA108" s="34"/>
      <c r="JB108" s="34"/>
      <c r="JC108" s="34"/>
      <c r="JD108" s="34"/>
      <c r="JE108" s="34"/>
      <c r="JF108" s="34"/>
      <c r="JG108" s="34"/>
      <c r="JH108" s="34"/>
      <c r="JI108" s="34"/>
      <c r="JJ108" s="34"/>
      <c r="JK108" s="34"/>
      <c r="JL108" s="34"/>
    </row>
    <row r="109" spans="1:272" hidden="1" outlineLevel="1" x14ac:dyDescent="0.25">
      <c r="A109" s="5" t="s">
        <v>120</v>
      </c>
      <c r="B109" s="5" t="s">
        <v>15</v>
      </c>
      <c r="C109" s="43"/>
      <c r="D109" s="67"/>
      <c r="E109" s="43"/>
      <c r="F109" s="43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43"/>
      <c r="AE109" s="43"/>
      <c r="AF109" s="43"/>
      <c r="AG109" s="43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43"/>
      <c r="BF109" s="43"/>
      <c r="BG109" s="43"/>
      <c r="BH109" s="43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43"/>
      <c r="CG109" s="43"/>
      <c r="CH109" s="43"/>
      <c r="CI109" s="43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43"/>
      <c r="EI109" s="43"/>
      <c r="EJ109" s="43"/>
      <c r="EK109" s="43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43"/>
      <c r="GK109" s="43"/>
      <c r="GL109" s="43"/>
      <c r="GM109" s="43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43"/>
      <c r="HL109" s="43"/>
      <c r="HM109" s="43"/>
      <c r="HN109" s="43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43"/>
      <c r="IM109" s="43"/>
      <c r="IN109" s="43"/>
      <c r="IO109" s="43"/>
      <c r="IP109" s="34"/>
      <c r="IQ109" s="34"/>
      <c r="IR109" s="34"/>
      <c r="IS109" s="34"/>
      <c r="IT109" s="34"/>
      <c r="IU109" s="34"/>
      <c r="IV109" s="34"/>
      <c r="IW109" s="34"/>
      <c r="IX109" s="34"/>
      <c r="IY109" s="34"/>
      <c r="IZ109" s="34"/>
      <c r="JA109" s="34"/>
      <c r="JB109" s="34"/>
      <c r="JC109" s="34"/>
      <c r="JD109" s="34"/>
      <c r="JE109" s="34"/>
      <c r="JF109" s="34"/>
      <c r="JG109" s="34"/>
      <c r="JH109" s="34"/>
      <c r="JI109" s="34"/>
      <c r="JJ109" s="34"/>
      <c r="JK109" s="34"/>
      <c r="JL109" s="34"/>
    </row>
    <row r="110" spans="1:272" hidden="1" outlineLevel="1" x14ac:dyDescent="0.25">
      <c r="A110" s="1" t="s">
        <v>121</v>
      </c>
      <c r="B110" s="5" t="s">
        <v>15</v>
      </c>
      <c r="C110" s="43"/>
      <c r="D110" s="67"/>
      <c r="E110" s="43"/>
      <c r="F110" s="43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43"/>
      <c r="AE110" s="43"/>
      <c r="AF110" s="43"/>
      <c r="AG110" s="43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43"/>
      <c r="BF110" s="43"/>
      <c r="BG110" s="43"/>
      <c r="BH110" s="43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43"/>
      <c r="CG110" s="43"/>
      <c r="CH110" s="43"/>
      <c r="CI110" s="43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43"/>
      <c r="EI110" s="43"/>
      <c r="EJ110" s="43"/>
      <c r="EK110" s="43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43"/>
      <c r="GK110" s="43"/>
      <c r="GL110" s="43"/>
      <c r="GM110" s="43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43"/>
      <c r="HL110" s="43"/>
      <c r="HM110" s="43"/>
      <c r="HN110" s="43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43"/>
      <c r="IM110" s="43"/>
      <c r="IN110" s="43"/>
      <c r="IO110" s="43"/>
      <c r="IP110" s="34"/>
      <c r="IQ110" s="34"/>
      <c r="IR110" s="34"/>
      <c r="IS110" s="34"/>
      <c r="IT110" s="34"/>
      <c r="IU110" s="34"/>
      <c r="IV110" s="34"/>
      <c r="IW110" s="34"/>
      <c r="IX110" s="34"/>
      <c r="IY110" s="34"/>
      <c r="IZ110" s="34"/>
      <c r="JA110" s="34"/>
      <c r="JB110" s="34"/>
      <c r="JC110" s="34"/>
      <c r="JD110" s="34"/>
      <c r="JE110" s="34"/>
      <c r="JF110" s="34"/>
      <c r="JG110" s="34"/>
      <c r="JH110" s="34"/>
      <c r="JI110" s="34"/>
      <c r="JJ110" s="34"/>
      <c r="JK110" s="34"/>
      <c r="JL110" s="34"/>
    </row>
    <row r="111" spans="1:272" hidden="1" outlineLevel="1" x14ac:dyDescent="0.25">
      <c r="A111" s="1" t="s">
        <v>122</v>
      </c>
      <c r="B111" s="5" t="s">
        <v>15</v>
      </c>
      <c r="C111" s="43"/>
      <c r="D111" s="67"/>
      <c r="E111" s="43"/>
      <c r="F111" s="43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43"/>
      <c r="AE111" s="43"/>
      <c r="AF111" s="43"/>
      <c r="AG111" s="43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43"/>
      <c r="BF111" s="43"/>
      <c r="BG111" s="43"/>
      <c r="BH111" s="43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43"/>
      <c r="CG111" s="43"/>
      <c r="CH111" s="43"/>
      <c r="CI111" s="43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43"/>
      <c r="EI111" s="43"/>
      <c r="EJ111" s="43"/>
      <c r="EK111" s="43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43"/>
      <c r="GK111" s="43"/>
      <c r="GL111" s="43"/>
      <c r="GM111" s="43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43"/>
      <c r="HL111" s="43"/>
      <c r="HM111" s="43"/>
      <c r="HN111" s="43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43"/>
      <c r="IM111" s="43"/>
      <c r="IN111" s="43"/>
      <c r="IO111" s="43"/>
      <c r="IP111" s="34"/>
      <c r="IQ111" s="34"/>
      <c r="IR111" s="34"/>
      <c r="IS111" s="34"/>
      <c r="IT111" s="34"/>
      <c r="IU111" s="34"/>
      <c r="IV111" s="34"/>
      <c r="IW111" s="34"/>
      <c r="IX111" s="34"/>
      <c r="IY111" s="34"/>
      <c r="IZ111" s="34"/>
      <c r="JA111" s="34"/>
      <c r="JB111" s="34"/>
      <c r="JC111" s="34"/>
      <c r="JD111" s="34"/>
      <c r="JE111" s="34"/>
      <c r="JF111" s="34"/>
      <c r="JG111" s="34"/>
      <c r="JH111" s="34"/>
      <c r="JI111" s="34"/>
      <c r="JJ111" s="34"/>
      <c r="JK111" s="34"/>
      <c r="JL111" s="34"/>
    </row>
    <row r="112" spans="1:272" hidden="1" outlineLevel="1" x14ac:dyDescent="0.25">
      <c r="A112" s="5" t="s">
        <v>123</v>
      </c>
      <c r="B112" s="5" t="s">
        <v>15</v>
      </c>
      <c r="C112" s="43"/>
      <c r="D112" s="67"/>
      <c r="E112" s="43"/>
      <c r="F112" s="43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43"/>
      <c r="AE112" s="43"/>
      <c r="AF112" s="43"/>
      <c r="AG112" s="43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43"/>
      <c r="BF112" s="43"/>
      <c r="BG112" s="43"/>
      <c r="BH112" s="43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43"/>
      <c r="CG112" s="43"/>
      <c r="CH112" s="43"/>
      <c r="CI112" s="43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43"/>
      <c r="EI112" s="43"/>
      <c r="EJ112" s="43"/>
      <c r="EK112" s="43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43"/>
      <c r="GK112" s="43"/>
      <c r="GL112" s="43"/>
      <c r="GM112" s="43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43"/>
      <c r="HL112" s="43"/>
      <c r="HM112" s="43"/>
      <c r="HN112" s="43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43"/>
      <c r="IM112" s="43"/>
      <c r="IN112" s="43"/>
      <c r="IO112" s="43"/>
      <c r="IP112" s="34"/>
      <c r="IQ112" s="34"/>
      <c r="IR112" s="34"/>
      <c r="IS112" s="34"/>
      <c r="IT112" s="34"/>
      <c r="IU112" s="34"/>
      <c r="IV112" s="34"/>
      <c r="IW112" s="34"/>
      <c r="IX112" s="34"/>
      <c r="IY112" s="34"/>
      <c r="IZ112" s="34"/>
      <c r="JA112" s="34"/>
      <c r="JB112" s="34"/>
      <c r="JC112" s="34"/>
      <c r="JD112" s="34"/>
      <c r="JE112" s="34"/>
      <c r="JF112" s="34"/>
      <c r="JG112" s="34"/>
      <c r="JH112" s="34"/>
      <c r="JI112" s="34"/>
      <c r="JJ112" s="34"/>
      <c r="JK112" s="34"/>
      <c r="JL112" s="34"/>
    </row>
    <row r="113" spans="1:272" ht="22.5" hidden="1" outlineLevel="1" x14ac:dyDescent="0.25">
      <c r="A113" s="5" t="s">
        <v>124</v>
      </c>
      <c r="B113" s="5" t="s">
        <v>15</v>
      </c>
      <c r="C113" s="43"/>
      <c r="D113" s="67"/>
      <c r="E113" s="43"/>
      <c r="F113" s="43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43"/>
      <c r="AE113" s="43"/>
      <c r="AF113" s="43"/>
      <c r="AG113" s="43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43"/>
      <c r="BF113" s="43"/>
      <c r="BG113" s="43"/>
      <c r="BH113" s="43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43"/>
      <c r="CG113" s="43"/>
      <c r="CH113" s="43"/>
      <c r="CI113" s="43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43"/>
      <c r="EI113" s="43"/>
      <c r="EJ113" s="43"/>
      <c r="EK113" s="43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43"/>
      <c r="GK113" s="43"/>
      <c r="GL113" s="43"/>
      <c r="GM113" s="43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43"/>
      <c r="HL113" s="43"/>
      <c r="HM113" s="43"/>
      <c r="HN113" s="43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43"/>
      <c r="IM113" s="43"/>
      <c r="IN113" s="43"/>
      <c r="IO113" s="43"/>
      <c r="IP113" s="34"/>
      <c r="IQ113" s="34"/>
      <c r="IR113" s="34"/>
      <c r="IS113" s="34"/>
      <c r="IT113" s="34"/>
      <c r="IU113" s="34"/>
      <c r="IV113" s="34"/>
      <c r="IW113" s="34"/>
      <c r="IX113" s="34"/>
      <c r="IY113" s="34"/>
      <c r="IZ113" s="34"/>
      <c r="JA113" s="34"/>
      <c r="JB113" s="34"/>
      <c r="JC113" s="34"/>
      <c r="JD113" s="34"/>
      <c r="JE113" s="34"/>
      <c r="JF113" s="34"/>
      <c r="JG113" s="34"/>
      <c r="JH113" s="34"/>
      <c r="JI113" s="34"/>
      <c r="JJ113" s="34"/>
      <c r="JK113" s="34"/>
      <c r="JL113" s="34"/>
    </row>
    <row r="114" spans="1:272" hidden="1" outlineLevel="1" x14ac:dyDescent="0.25">
      <c r="A114" s="5" t="s">
        <v>125</v>
      </c>
      <c r="B114" s="5" t="s">
        <v>15</v>
      </c>
      <c r="C114" s="43"/>
      <c r="D114" s="67"/>
      <c r="E114" s="43"/>
      <c r="F114" s="43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43"/>
      <c r="AE114" s="43"/>
      <c r="AF114" s="43"/>
      <c r="AG114" s="43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43"/>
      <c r="BF114" s="43"/>
      <c r="BG114" s="43"/>
      <c r="BH114" s="43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43"/>
      <c r="CG114" s="43"/>
      <c r="CH114" s="43"/>
      <c r="CI114" s="43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43"/>
      <c r="EI114" s="43"/>
      <c r="EJ114" s="43"/>
      <c r="EK114" s="43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43"/>
      <c r="GK114" s="43"/>
      <c r="GL114" s="43"/>
      <c r="GM114" s="43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43"/>
      <c r="HL114" s="43"/>
      <c r="HM114" s="43"/>
      <c r="HN114" s="43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43"/>
      <c r="IM114" s="43"/>
      <c r="IN114" s="43"/>
      <c r="IO114" s="43"/>
      <c r="IP114" s="34"/>
      <c r="IQ114" s="34"/>
      <c r="IR114" s="34"/>
      <c r="IS114" s="34"/>
      <c r="IT114" s="34"/>
      <c r="IU114" s="34"/>
      <c r="IV114" s="34"/>
      <c r="IW114" s="34"/>
      <c r="IX114" s="34"/>
      <c r="IY114" s="34"/>
      <c r="IZ114" s="34"/>
      <c r="JA114" s="34"/>
      <c r="JB114" s="34"/>
      <c r="JC114" s="34"/>
      <c r="JD114" s="34"/>
      <c r="JE114" s="34"/>
      <c r="JF114" s="34"/>
      <c r="JG114" s="34"/>
      <c r="JH114" s="34"/>
      <c r="JI114" s="34"/>
      <c r="JJ114" s="34"/>
      <c r="JK114" s="34"/>
      <c r="JL114" s="34"/>
    </row>
    <row r="115" spans="1:272" hidden="1" outlineLevel="1" x14ac:dyDescent="0.25">
      <c r="A115" s="1" t="s">
        <v>4</v>
      </c>
      <c r="B115" s="5" t="s">
        <v>15</v>
      </c>
      <c r="C115" s="43"/>
      <c r="D115" s="67"/>
      <c r="E115" s="43"/>
      <c r="F115" s="43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43"/>
      <c r="AE115" s="43"/>
      <c r="AF115" s="43"/>
      <c r="AG115" s="43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43"/>
      <c r="BF115" s="43"/>
      <c r="BG115" s="43"/>
      <c r="BH115" s="43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43"/>
      <c r="CG115" s="43"/>
      <c r="CH115" s="43"/>
      <c r="CI115" s="43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43"/>
      <c r="EI115" s="43"/>
      <c r="EJ115" s="43"/>
      <c r="EK115" s="43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43"/>
      <c r="GK115" s="43"/>
      <c r="GL115" s="43"/>
      <c r="GM115" s="43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43"/>
      <c r="HL115" s="43"/>
      <c r="HM115" s="43"/>
      <c r="HN115" s="43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43"/>
      <c r="IM115" s="43"/>
      <c r="IN115" s="43"/>
      <c r="IO115" s="43"/>
      <c r="IP115" s="34"/>
      <c r="IQ115" s="34"/>
      <c r="IR115" s="34"/>
      <c r="IS115" s="34"/>
      <c r="IT115" s="34"/>
      <c r="IU115" s="34"/>
      <c r="IV115" s="34"/>
      <c r="IW115" s="34"/>
      <c r="IX115" s="34"/>
      <c r="IY115" s="34"/>
      <c r="IZ115" s="34"/>
      <c r="JA115" s="34"/>
      <c r="JB115" s="34"/>
      <c r="JC115" s="34"/>
      <c r="JD115" s="34"/>
      <c r="JE115" s="34"/>
      <c r="JF115" s="34"/>
      <c r="JG115" s="34"/>
      <c r="JH115" s="34"/>
      <c r="JI115" s="34"/>
      <c r="JJ115" s="34"/>
      <c r="JK115" s="34"/>
      <c r="JL115" s="34"/>
    </row>
    <row r="116" spans="1:272" hidden="1" outlineLevel="1" x14ac:dyDescent="0.25">
      <c r="A116" s="1" t="s">
        <v>126</v>
      </c>
      <c r="B116" s="5" t="s">
        <v>15</v>
      </c>
      <c r="C116" s="43"/>
      <c r="D116" s="67"/>
      <c r="E116" s="43"/>
      <c r="F116" s="43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43"/>
      <c r="AE116" s="43"/>
      <c r="AF116" s="43"/>
      <c r="AG116" s="43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43"/>
      <c r="BF116" s="43"/>
      <c r="BG116" s="43"/>
      <c r="BH116" s="43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43"/>
      <c r="CG116" s="43"/>
      <c r="CH116" s="43"/>
      <c r="CI116" s="43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43"/>
      <c r="EI116" s="43"/>
      <c r="EJ116" s="43"/>
      <c r="EK116" s="43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43"/>
      <c r="GK116" s="43"/>
      <c r="GL116" s="43"/>
      <c r="GM116" s="43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43"/>
      <c r="HL116" s="43"/>
      <c r="HM116" s="43"/>
      <c r="HN116" s="43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43"/>
      <c r="IM116" s="43"/>
      <c r="IN116" s="43"/>
      <c r="IO116" s="43"/>
      <c r="IP116" s="34"/>
      <c r="IQ116" s="34"/>
      <c r="IR116" s="34"/>
      <c r="IS116" s="34"/>
      <c r="IT116" s="34"/>
      <c r="IU116" s="34"/>
      <c r="IV116" s="34"/>
      <c r="IW116" s="34"/>
      <c r="IX116" s="34"/>
      <c r="IY116" s="34"/>
      <c r="IZ116" s="34"/>
      <c r="JA116" s="34"/>
      <c r="JB116" s="34"/>
      <c r="JC116" s="34"/>
      <c r="JD116" s="34"/>
      <c r="JE116" s="34"/>
      <c r="JF116" s="34"/>
      <c r="JG116" s="34"/>
      <c r="JH116" s="34"/>
      <c r="JI116" s="34"/>
      <c r="JJ116" s="34"/>
      <c r="JK116" s="34"/>
      <c r="JL116" s="34"/>
    </row>
    <row r="117" spans="1:272" hidden="1" outlineLevel="1" x14ac:dyDescent="0.25">
      <c r="A117" s="5" t="s">
        <v>127</v>
      </c>
      <c r="B117" s="5" t="s">
        <v>15</v>
      </c>
      <c r="C117" s="43"/>
      <c r="D117" s="67"/>
      <c r="E117" s="43"/>
      <c r="F117" s="43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43"/>
      <c r="AE117" s="43"/>
      <c r="AF117" s="43"/>
      <c r="AG117" s="43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43"/>
      <c r="BF117" s="43"/>
      <c r="BG117" s="43"/>
      <c r="BH117" s="43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43"/>
      <c r="CG117" s="43"/>
      <c r="CH117" s="43"/>
      <c r="CI117" s="43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43"/>
      <c r="EI117" s="43"/>
      <c r="EJ117" s="43"/>
      <c r="EK117" s="43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43"/>
      <c r="GK117" s="43"/>
      <c r="GL117" s="43"/>
      <c r="GM117" s="43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43"/>
      <c r="HL117" s="43"/>
      <c r="HM117" s="43"/>
      <c r="HN117" s="43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43"/>
      <c r="IM117" s="43"/>
      <c r="IN117" s="43"/>
      <c r="IO117" s="43"/>
      <c r="IP117" s="34"/>
      <c r="IQ117" s="34"/>
      <c r="IR117" s="34"/>
      <c r="IS117" s="34"/>
      <c r="IT117" s="34"/>
      <c r="IU117" s="34"/>
      <c r="IV117" s="34"/>
      <c r="IW117" s="34"/>
      <c r="IX117" s="34"/>
      <c r="IY117" s="34"/>
      <c r="IZ117" s="34"/>
      <c r="JA117" s="34"/>
      <c r="JB117" s="34"/>
      <c r="JC117" s="34"/>
      <c r="JD117" s="34"/>
      <c r="JE117" s="34"/>
      <c r="JF117" s="34"/>
      <c r="JG117" s="34"/>
      <c r="JH117" s="34"/>
      <c r="JI117" s="34"/>
      <c r="JJ117" s="34"/>
      <c r="JK117" s="34"/>
      <c r="JL117" s="34"/>
    </row>
    <row r="118" spans="1:272" hidden="1" outlineLevel="1" x14ac:dyDescent="0.25">
      <c r="A118" s="5" t="s">
        <v>128</v>
      </c>
      <c r="B118" s="5" t="s">
        <v>15</v>
      </c>
      <c r="C118" s="43"/>
      <c r="D118" s="67"/>
      <c r="E118" s="43"/>
      <c r="F118" s="43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43"/>
      <c r="AE118" s="43"/>
      <c r="AF118" s="43"/>
      <c r="AG118" s="43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43"/>
      <c r="BF118" s="43"/>
      <c r="BG118" s="43"/>
      <c r="BH118" s="43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43"/>
      <c r="CG118" s="43"/>
      <c r="CH118" s="43"/>
      <c r="CI118" s="43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43"/>
      <c r="EI118" s="43"/>
      <c r="EJ118" s="43"/>
      <c r="EK118" s="43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43"/>
      <c r="GK118" s="43"/>
      <c r="GL118" s="43"/>
      <c r="GM118" s="43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43"/>
      <c r="HL118" s="43"/>
      <c r="HM118" s="43"/>
      <c r="HN118" s="43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43"/>
      <c r="IM118" s="43"/>
      <c r="IN118" s="43"/>
      <c r="IO118" s="43"/>
      <c r="IP118" s="34"/>
      <c r="IQ118" s="34"/>
      <c r="IR118" s="34"/>
      <c r="IS118" s="34"/>
      <c r="IT118" s="34"/>
      <c r="IU118" s="34"/>
      <c r="IV118" s="34"/>
      <c r="IW118" s="34"/>
      <c r="IX118" s="34"/>
      <c r="IY118" s="34"/>
      <c r="IZ118" s="34"/>
      <c r="JA118" s="34"/>
      <c r="JB118" s="34"/>
      <c r="JC118" s="34"/>
      <c r="JD118" s="34"/>
      <c r="JE118" s="34"/>
      <c r="JF118" s="34"/>
      <c r="JG118" s="34"/>
      <c r="JH118" s="34"/>
      <c r="JI118" s="34"/>
      <c r="JJ118" s="34"/>
      <c r="JK118" s="34"/>
      <c r="JL118" s="34"/>
    </row>
    <row r="119" spans="1:272" hidden="1" outlineLevel="1" x14ac:dyDescent="0.25">
      <c r="A119" s="1" t="s">
        <v>129</v>
      </c>
      <c r="B119" s="5" t="s">
        <v>15</v>
      </c>
      <c r="C119" s="43"/>
      <c r="D119" s="67"/>
      <c r="E119" s="43"/>
      <c r="F119" s="43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43"/>
      <c r="AE119" s="43"/>
      <c r="AF119" s="43"/>
      <c r="AG119" s="43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43"/>
      <c r="BF119" s="43"/>
      <c r="BG119" s="43"/>
      <c r="BH119" s="43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43"/>
      <c r="CG119" s="43"/>
      <c r="CH119" s="43"/>
      <c r="CI119" s="43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43"/>
      <c r="EI119" s="43"/>
      <c r="EJ119" s="43"/>
      <c r="EK119" s="43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43"/>
      <c r="GK119" s="43"/>
      <c r="GL119" s="43"/>
      <c r="GM119" s="43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43"/>
      <c r="HL119" s="43"/>
      <c r="HM119" s="43"/>
      <c r="HN119" s="43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43"/>
      <c r="IM119" s="43"/>
      <c r="IN119" s="43"/>
      <c r="IO119" s="43"/>
      <c r="IP119" s="34"/>
      <c r="IQ119" s="34"/>
      <c r="IR119" s="34"/>
      <c r="IS119" s="34"/>
      <c r="IT119" s="34"/>
      <c r="IU119" s="34"/>
      <c r="IV119" s="34"/>
      <c r="IW119" s="34"/>
      <c r="IX119" s="34"/>
      <c r="IY119" s="34"/>
      <c r="IZ119" s="34"/>
      <c r="JA119" s="34"/>
      <c r="JB119" s="34"/>
      <c r="JC119" s="34"/>
      <c r="JD119" s="34"/>
      <c r="JE119" s="34"/>
      <c r="JF119" s="34"/>
      <c r="JG119" s="34"/>
      <c r="JH119" s="34"/>
      <c r="JI119" s="34"/>
      <c r="JJ119" s="34"/>
      <c r="JK119" s="34"/>
      <c r="JL119" s="34"/>
    </row>
    <row r="120" spans="1:272" hidden="1" outlineLevel="1" x14ac:dyDescent="0.25">
      <c r="A120" s="1" t="s">
        <v>130</v>
      </c>
      <c r="B120" s="5" t="s">
        <v>15</v>
      </c>
      <c r="C120" s="43"/>
      <c r="D120" s="67"/>
      <c r="E120" s="43"/>
      <c r="F120" s="43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43"/>
      <c r="AE120" s="43"/>
      <c r="AF120" s="43"/>
      <c r="AG120" s="43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43"/>
      <c r="BF120" s="43"/>
      <c r="BG120" s="43"/>
      <c r="BH120" s="43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43"/>
      <c r="CG120" s="43"/>
      <c r="CH120" s="43"/>
      <c r="CI120" s="43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43"/>
      <c r="EI120" s="43"/>
      <c r="EJ120" s="43"/>
      <c r="EK120" s="43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43"/>
      <c r="GK120" s="43"/>
      <c r="GL120" s="43"/>
      <c r="GM120" s="43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43"/>
      <c r="HL120" s="43"/>
      <c r="HM120" s="43"/>
      <c r="HN120" s="43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43"/>
      <c r="IM120" s="43"/>
      <c r="IN120" s="43"/>
      <c r="IO120" s="43"/>
      <c r="IP120" s="34"/>
      <c r="IQ120" s="34"/>
      <c r="IR120" s="34"/>
      <c r="IS120" s="34"/>
      <c r="IT120" s="34"/>
      <c r="IU120" s="34"/>
      <c r="IV120" s="34"/>
      <c r="IW120" s="34"/>
      <c r="IX120" s="34"/>
      <c r="IY120" s="34"/>
      <c r="IZ120" s="34"/>
      <c r="JA120" s="34"/>
      <c r="JB120" s="34"/>
      <c r="JC120" s="34"/>
      <c r="JD120" s="34"/>
      <c r="JE120" s="34"/>
      <c r="JF120" s="34"/>
      <c r="JG120" s="34"/>
      <c r="JH120" s="34"/>
      <c r="JI120" s="34"/>
      <c r="JJ120" s="34"/>
      <c r="JK120" s="34"/>
      <c r="JL120" s="34"/>
    </row>
    <row r="121" spans="1:272" hidden="1" outlineLevel="1" x14ac:dyDescent="0.25">
      <c r="A121" s="5" t="s">
        <v>131</v>
      </c>
      <c r="B121" s="5" t="s">
        <v>15</v>
      </c>
      <c r="C121" s="43"/>
      <c r="D121" s="67"/>
      <c r="E121" s="43"/>
      <c r="F121" s="43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43"/>
      <c r="AE121" s="43"/>
      <c r="AF121" s="43"/>
      <c r="AG121" s="43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43"/>
      <c r="BF121" s="43"/>
      <c r="BG121" s="43"/>
      <c r="BH121" s="43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43"/>
      <c r="CG121" s="43"/>
      <c r="CH121" s="43"/>
      <c r="CI121" s="43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43"/>
      <c r="EI121" s="43"/>
      <c r="EJ121" s="43"/>
      <c r="EK121" s="43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43"/>
      <c r="GK121" s="43"/>
      <c r="GL121" s="43"/>
      <c r="GM121" s="43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43"/>
      <c r="HL121" s="43"/>
      <c r="HM121" s="43"/>
      <c r="HN121" s="43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43"/>
      <c r="IM121" s="43"/>
      <c r="IN121" s="43"/>
      <c r="IO121" s="43"/>
      <c r="IP121" s="34"/>
      <c r="IQ121" s="34"/>
      <c r="IR121" s="34"/>
      <c r="IS121" s="34"/>
      <c r="IT121" s="34"/>
      <c r="IU121" s="34"/>
      <c r="IV121" s="34"/>
      <c r="IW121" s="34"/>
      <c r="IX121" s="34"/>
      <c r="IY121" s="34"/>
      <c r="IZ121" s="34"/>
      <c r="JA121" s="34"/>
      <c r="JB121" s="34"/>
      <c r="JC121" s="34"/>
      <c r="JD121" s="34"/>
      <c r="JE121" s="34"/>
      <c r="JF121" s="34"/>
      <c r="JG121" s="34"/>
      <c r="JH121" s="34"/>
      <c r="JI121" s="34"/>
      <c r="JJ121" s="34"/>
      <c r="JK121" s="34"/>
      <c r="JL121" s="34"/>
    </row>
    <row r="122" spans="1:272" hidden="1" outlineLevel="1" x14ac:dyDescent="0.25">
      <c r="A122" s="5" t="s">
        <v>132</v>
      </c>
      <c r="B122" s="5" t="s">
        <v>15</v>
      </c>
      <c r="C122" s="43"/>
      <c r="D122" s="67"/>
      <c r="E122" s="43"/>
      <c r="F122" s="43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43"/>
      <c r="AE122" s="43"/>
      <c r="AF122" s="43"/>
      <c r="AG122" s="43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43"/>
      <c r="BF122" s="43"/>
      <c r="BG122" s="43"/>
      <c r="BH122" s="43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43"/>
      <c r="CG122" s="43"/>
      <c r="CH122" s="43"/>
      <c r="CI122" s="43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43"/>
      <c r="EI122" s="43"/>
      <c r="EJ122" s="43"/>
      <c r="EK122" s="43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43"/>
      <c r="GK122" s="43"/>
      <c r="GL122" s="43"/>
      <c r="GM122" s="43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43"/>
      <c r="HL122" s="43"/>
      <c r="HM122" s="43"/>
      <c r="HN122" s="43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43"/>
      <c r="IM122" s="43"/>
      <c r="IN122" s="43"/>
      <c r="IO122" s="43"/>
      <c r="IP122" s="34"/>
      <c r="IQ122" s="34"/>
      <c r="IR122" s="34"/>
      <c r="IS122" s="34"/>
      <c r="IT122" s="34"/>
      <c r="IU122" s="34"/>
      <c r="IV122" s="34"/>
      <c r="IW122" s="34"/>
      <c r="IX122" s="34"/>
      <c r="IY122" s="34"/>
      <c r="IZ122" s="34"/>
      <c r="JA122" s="34"/>
      <c r="JB122" s="34"/>
      <c r="JC122" s="34"/>
      <c r="JD122" s="34"/>
      <c r="JE122" s="34"/>
      <c r="JF122" s="34"/>
      <c r="JG122" s="34"/>
      <c r="JH122" s="34"/>
      <c r="JI122" s="34"/>
      <c r="JJ122" s="34"/>
      <c r="JK122" s="34"/>
      <c r="JL122" s="34"/>
    </row>
    <row r="123" spans="1:272" hidden="1" outlineLevel="1" x14ac:dyDescent="0.25">
      <c r="A123" s="5" t="s">
        <v>133</v>
      </c>
      <c r="B123" s="5" t="s">
        <v>15</v>
      </c>
      <c r="C123" s="43"/>
      <c r="D123" s="67"/>
      <c r="E123" s="43"/>
      <c r="F123" s="43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43"/>
      <c r="AE123" s="43"/>
      <c r="AF123" s="43"/>
      <c r="AG123" s="43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43"/>
      <c r="BF123" s="43"/>
      <c r="BG123" s="43"/>
      <c r="BH123" s="43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43"/>
      <c r="CG123" s="43"/>
      <c r="CH123" s="43"/>
      <c r="CI123" s="43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43"/>
      <c r="EI123" s="43"/>
      <c r="EJ123" s="43"/>
      <c r="EK123" s="43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43"/>
      <c r="GK123" s="43"/>
      <c r="GL123" s="43"/>
      <c r="GM123" s="43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43"/>
      <c r="HL123" s="43"/>
      <c r="HM123" s="43"/>
      <c r="HN123" s="43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43"/>
      <c r="IM123" s="43"/>
      <c r="IN123" s="43"/>
      <c r="IO123" s="43"/>
      <c r="IP123" s="34"/>
      <c r="IQ123" s="34"/>
      <c r="IR123" s="34"/>
      <c r="IS123" s="34"/>
      <c r="IT123" s="34"/>
      <c r="IU123" s="34"/>
      <c r="IV123" s="34"/>
      <c r="IW123" s="34"/>
      <c r="IX123" s="34"/>
      <c r="IY123" s="34"/>
      <c r="IZ123" s="34"/>
      <c r="JA123" s="34"/>
      <c r="JB123" s="34"/>
      <c r="JC123" s="34"/>
      <c r="JD123" s="34"/>
      <c r="JE123" s="34"/>
      <c r="JF123" s="34"/>
      <c r="JG123" s="34"/>
      <c r="JH123" s="34"/>
      <c r="JI123" s="34"/>
      <c r="JJ123" s="34"/>
      <c r="JK123" s="34"/>
      <c r="JL123" s="34"/>
    </row>
    <row r="124" spans="1:272" hidden="1" outlineLevel="1" x14ac:dyDescent="0.25">
      <c r="A124" s="5" t="s">
        <v>134</v>
      </c>
      <c r="B124" s="5" t="s">
        <v>15</v>
      </c>
      <c r="C124" s="43"/>
      <c r="D124" s="67"/>
      <c r="E124" s="43"/>
      <c r="F124" s="43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43"/>
      <c r="AE124" s="43"/>
      <c r="AF124" s="43"/>
      <c r="AG124" s="43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43"/>
      <c r="BF124" s="43"/>
      <c r="BG124" s="43"/>
      <c r="BH124" s="43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43"/>
      <c r="CG124" s="43"/>
      <c r="CH124" s="43"/>
      <c r="CI124" s="43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43"/>
      <c r="EI124" s="43"/>
      <c r="EJ124" s="43"/>
      <c r="EK124" s="43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43"/>
      <c r="GK124" s="43"/>
      <c r="GL124" s="43"/>
      <c r="GM124" s="43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43"/>
      <c r="HL124" s="43"/>
      <c r="HM124" s="43"/>
      <c r="HN124" s="43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43"/>
      <c r="IM124" s="43"/>
      <c r="IN124" s="43"/>
      <c r="IO124" s="43"/>
      <c r="IP124" s="34"/>
      <c r="IQ124" s="34"/>
      <c r="IR124" s="34"/>
      <c r="IS124" s="34"/>
      <c r="IT124" s="34"/>
      <c r="IU124" s="34"/>
      <c r="IV124" s="34"/>
      <c r="IW124" s="34"/>
      <c r="IX124" s="34"/>
      <c r="IY124" s="34"/>
      <c r="IZ124" s="34"/>
      <c r="JA124" s="34"/>
      <c r="JB124" s="34"/>
      <c r="JC124" s="34"/>
      <c r="JD124" s="34"/>
      <c r="JE124" s="34"/>
      <c r="JF124" s="34"/>
      <c r="JG124" s="34"/>
      <c r="JH124" s="34"/>
      <c r="JI124" s="34"/>
      <c r="JJ124" s="34"/>
      <c r="JK124" s="34"/>
      <c r="JL124" s="34"/>
    </row>
    <row r="125" spans="1:272" hidden="1" outlineLevel="1" x14ac:dyDescent="0.25">
      <c r="A125" s="5" t="s">
        <v>135</v>
      </c>
      <c r="B125" s="5" t="s">
        <v>15</v>
      </c>
      <c r="C125" s="43"/>
      <c r="D125" s="67"/>
      <c r="E125" s="43"/>
      <c r="F125" s="43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43"/>
      <c r="AE125" s="43"/>
      <c r="AF125" s="43"/>
      <c r="AG125" s="43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43"/>
      <c r="BF125" s="43"/>
      <c r="BG125" s="43"/>
      <c r="BH125" s="43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43"/>
      <c r="CG125" s="43"/>
      <c r="CH125" s="43"/>
      <c r="CI125" s="43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43"/>
      <c r="EI125" s="43"/>
      <c r="EJ125" s="43"/>
      <c r="EK125" s="43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43"/>
      <c r="GK125" s="43"/>
      <c r="GL125" s="43"/>
      <c r="GM125" s="43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43"/>
      <c r="HL125" s="43"/>
      <c r="HM125" s="43"/>
      <c r="HN125" s="43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43"/>
      <c r="IM125" s="43"/>
      <c r="IN125" s="43"/>
      <c r="IO125" s="43"/>
      <c r="IP125" s="34"/>
      <c r="IQ125" s="34"/>
      <c r="IR125" s="34"/>
      <c r="IS125" s="34"/>
      <c r="IT125" s="34"/>
      <c r="IU125" s="34"/>
      <c r="IV125" s="34"/>
      <c r="IW125" s="34"/>
      <c r="IX125" s="34"/>
      <c r="IY125" s="34"/>
      <c r="IZ125" s="34"/>
      <c r="JA125" s="34"/>
      <c r="JB125" s="34"/>
      <c r="JC125" s="34"/>
      <c r="JD125" s="34"/>
      <c r="JE125" s="34"/>
      <c r="JF125" s="34"/>
      <c r="JG125" s="34"/>
      <c r="JH125" s="34"/>
      <c r="JI125" s="34"/>
      <c r="JJ125" s="34"/>
      <c r="JK125" s="34"/>
      <c r="JL125" s="34"/>
    </row>
    <row r="126" spans="1:272" hidden="1" outlineLevel="1" x14ac:dyDescent="0.25">
      <c r="A126" s="5" t="s">
        <v>136</v>
      </c>
      <c r="B126" s="5" t="s">
        <v>15</v>
      </c>
      <c r="C126" s="43"/>
      <c r="D126" s="67"/>
      <c r="E126" s="43"/>
      <c r="F126" s="43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43"/>
      <c r="AE126" s="43"/>
      <c r="AF126" s="43"/>
      <c r="AG126" s="43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43"/>
      <c r="BF126" s="43"/>
      <c r="BG126" s="43"/>
      <c r="BH126" s="43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43"/>
      <c r="CG126" s="43"/>
      <c r="CH126" s="43"/>
      <c r="CI126" s="43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43"/>
      <c r="EI126" s="43"/>
      <c r="EJ126" s="43"/>
      <c r="EK126" s="43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43"/>
      <c r="GK126" s="43"/>
      <c r="GL126" s="43"/>
      <c r="GM126" s="43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43"/>
      <c r="HL126" s="43"/>
      <c r="HM126" s="43"/>
      <c r="HN126" s="43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43"/>
      <c r="IM126" s="43"/>
      <c r="IN126" s="43"/>
      <c r="IO126" s="43"/>
      <c r="IP126" s="34"/>
      <c r="IQ126" s="34"/>
      <c r="IR126" s="34"/>
      <c r="IS126" s="34"/>
      <c r="IT126" s="34"/>
      <c r="IU126" s="34"/>
      <c r="IV126" s="34"/>
      <c r="IW126" s="34"/>
      <c r="IX126" s="34"/>
      <c r="IY126" s="34"/>
      <c r="IZ126" s="34"/>
      <c r="JA126" s="34"/>
      <c r="JB126" s="34"/>
      <c r="JC126" s="34"/>
      <c r="JD126" s="34"/>
      <c r="JE126" s="34"/>
      <c r="JF126" s="34"/>
      <c r="JG126" s="34"/>
      <c r="JH126" s="34"/>
      <c r="JI126" s="34"/>
      <c r="JJ126" s="34"/>
      <c r="JK126" s="34"/>
      <c r="JL126" s="34"/>
    </row>
    <row r="127" spans="1:272" hidden="1" outlineLevel="1" x14ac:dyDescent="0.25">
      <c r="A127" s="5" t="s">
        <v>137</v>
      </c>
      <c r="B127" s="5" t="s">
        <v>15</v>
      </c>
      <c r="C127" s="43"/>
      <c r="D127" s="67"/>
      <c r="E127" s="43"/>
      <c r="F127" s="43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43"/>
      <c r="AE127" s="43"/>
      <c r="AF127" s="43"/>
      <c r="AG127" s="43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43"/>
      <c r="BF127" s="43"/>
      <c r="BG127" s="43"/>
      <c r="BH127" s="43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43"/>
      <c r="CG127" s="43"/>
      <c r="CH127" s="43"/>
      <c r="CI127" s="43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43"/>
      <c r="EI127" s="43"/>
      <c r="EJ127" s="43"/>
      <c r="EK127" s="43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43"/>
      <c r="GK127" s="43"/>
      <c r="GL127" s="43"/>
      <c r="GM127" s="43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43"/>
      <c r="HL127" s="43"/>
      <c r="HM127" s="43"/>
      <c r="HN127" s="43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43"/>
      <c r="IM127" s="43"/>
      <c r="IN127" s="43"/>
      <c r="IO127" s="43"/>
      <c r="IP127" s="34"/>
      <c r="IQ127" s="34"/>
      <c r="IR127" s="34"/>
      <c r="IS127" s="34"/>
      <c r="IT127" s="34"/>
      <c r="IU127" s="34"/>
      <c r="IV127" s="34"/>
      <c r="IW127" s="34"/>
      <c r="IX127" s="34"/>
      <c r="IY127" s="34"/>
      <c r="IZ127" s="34"/>
      <c r="JA127" s="34"/>
      <c r="JB127" s="34"/>
      <c r="JC127" s="34"/>
      <c r="JD127" s="34"/>
      <c r="JE127" s="34"/>
      <c r="JF127" s="34"/>
      <c r="JG127" s="34"/>
      <c r="JH127" s="34"/>
      <c r="JI127" s="34"/>
      <c r="JJ127" s="34"/>
      <c r="JK127" s="34"/>
      <c r="JL127" s="34"/>
    </row>
    <row r="128" spans="1:272" hidden="1" outlineLevel="1" x14ac:dyDescent="0.25">
      <c r="A128" s="5" t="s">
        <v>5</v>
      </c>
      <c r="B128" s="5" t="s">
        <v>15</v>
      </c>
      <c r="C128" s="43"/>
      <c r="D128" s="67"/>
      <c r="E128" s="43"/>
      <c r="F128" s="43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43"/>
      <c r="AE128" s="43"/>
      <c r="AF128" s="43"/>
      <c r="AG128" s="43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43"/>
      <c r="BF128" s="43"/>
      <c r="BG128" s="43"/>
      <c r="BH128" s="43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43"/>
      <c r="CG128" s="43"/>
      <c r="CH128" s="43"/>
      <c r="CI128" s="43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43"/>
      <c r="EI128" s="43"/>
      <c r="EJ128" s="43"/>
      <c r="EK128" s="43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43"/>
      <c r="GK128" s="43"/>
      <c r="GL128" s="43"/>
      <c r="GM128" s="43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43"/>
      <c r="HL128" s="43"/>
      <c r="HM128" s="43"/>
      <c r="HN128" s="43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43"/>
      <c r="IM128" s="43"/>
      <c r="IN128" s="43"/>
      <c r="IO128" s="43"/>
      <c r="IP128" s="34"/>
      <c r="IQ128" s="34"/>
      <c r="IR128" s="34"/>
      <c r="IS128" s="34"/>
      <c r="IT128" s="34"/>
      <c r="IU128" s="34"/>
      <c r="IV128" s="34"/>
      <c r="IW128" s="34"/>
      <c r="IX128" s="34"/>
      <c r="IY128" s="34"/>
      <c r="IZ128" s="34"/>
      <c r="JA128" s="34"/>
      <c r="JB128" s="34"/>
      <c r="JC128" s="34"/>
      <c r="JD128" s="34"/>
      <c r="JE128" s="34"/>
      <c r="JF128" s="34"/>
      <c r="JG128" s="34"/>
      <c r="JH128" s="34"/>
      <c r="JI128" s="34"/>
      <c r="JJ128" s="34"/>
      <c r="JK128" s="34"/>
      <c r="JL128" s="34"/>
    </row>
    <row r="129" spans="1:272" hidden="1" outlineLevel="1" x14ac:dyDescent="0.25">
      <c r="A129" s="5" t="s">
        <v>138</v>
      </c>
      <c r="B129" s="5" t="s">
        <v>15</v>
      </c>
      <c r="C129" s="43"/>
      <c r="D129" s="67"/>
      <c r="E129" s="43"/>
      <c r="F129" s="43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43"/>
      <c r="AE129" s="43"/>
      <c r="AF129" s="43"/>
      <c r="AG129" s="43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43"/>
      <c r="BF129" s="43"/>
      <c r="BG129" s="43"/>
      <c r="BH129" s="43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43"/>
      <c r="CG129" s="43"/>
      <c r="CH129" s="43"/>
      <c r="CI129" s="43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43"/>
      <c r="EI129" s="43"/>
      <c r="EJ129" s="43"/>
      <c r="EK129" s="43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43"/>
      <c r="GK129" s="43"/>
      <c r="GL129" s="43"/>
      <c r="GM129" s="43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43"/>
      <c r="HL129" s="43"/>
      <c r="HM129" s="43"/>
      <c r="HN129" s="43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43"/>
      <c r="IM129" s="43"/>
      <c r="IN129" s="43"/>
      <c r="IO129" s="43"/>
      <c r="IP129" s="34"/>
      <c r="IQ129" s="34"/>
      <c r="IR129" s="34"/>
      <c r="IS129" s="34"/>
      <c r="IT129" s="34"/>
      <c r="IU129" s="34"/>
      <c r="IV129" s="34"/>
      <c r="IW129" s="34"/>
      <c r="IX129" s="34"/>
      <c r="IY129" s="34"/>
      <c r="IZ129" s="34"/>
      <c r="JA129" s="34"/>
      <c r="JB129" s="34"/>
      <c r="JC129" s="34"/>
      <c r="JD129" s="34"/>
      <c r="JE129" s="34"/>
      <c r="JF129" s="34"/>
      <c r="JG129" s="34"/>
      <c r="JH129" s="34"/>
      <c r="JI129" s="34"/>
      <c r="JJ129" s="34"/>
      <c r="JK129" s="34"/>
      <c r="JL129" s="34"/>
    </row>
    <row r="130" spans="1:272" hidden="1" outlineLevel="1" x14ac:dyDescent="0.25">
      <c r="A130" s="5" t="s">
        <v>139</v>
      </c>
      <c r="B130" s="5" t="s">
        <v>15</v>
      </c>
      <c r="C130" s="43"/>
      <c r="D130" s="67"/>
      <c r="E130" s="43"/>
      <c r="F130" s="43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43"/>
      <c r="AE130" s="43"/>
      <c r="AF130" s="43"/>
      <c r="AG130" s="43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43"/>
      <c r="BF130" s="43"/>
      <c r="BG130" s="43"/>
      <c r="BH130" s="43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43"/>
      <c r="CG130" s="43"/>
      <c r="CH130" s="43"/>
      <c r="CI130" s="43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43"/>
      <c r="EI130" s="43"/>
      <c r="EJ130" s="43"/>
      <c r="EK130" s="43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43"/>
      <c r="GK130" s="43"/>
      <c r="GL130" s="43"/>
      <c r="GM130" s="43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43"/>
      <c r="HL130" s="43"/>
      <c r="HM130" s="43"/>
      <c r="HN130" s="43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43"/>
      <c r="IM130" s="43"/>
      <c r="IN130" s="43"/>
      <c r="IO130" s="43"/>
      <c r="IP130" s="34"/>
      <c r="IQ130" s="34"/>
      <c r="IR130" s="34"/>
      <c r="IS130" s="34"/>
      <c r="IT130" s="34"/>
      <c r="IU130" s="34"/>
      <c r="IV130" s="34"/>
      <c r="IW130" s="34"/>
      <c r="IX130" s="34"/>
      <c r="IY130" s="34"/>
      <c r="IZ130" s="34"/>
      <c r="JA130" s="34"/>
      <c r="JB130" s="34"/>
      <c r="JC130" s="34"/>
      <c r="JD130" s="34"/>
      <c r="JE130" s="34"/>
      <c r="JF130" s="34"/>
      <c r="JG130" s="34"/>
      <c r="JH130" s="34"/>
      <c r="JI130" s="34"/>
      <c r="JJ130" s="34"/>
      <c r="JK130" s="34"/>
      <c r="JL130" s="34"/>
    </row>
    <row r="131" spans="1:272" hidden="1" outlineLevel="1" x14ac:dyDescent="0.25">
      <c r="A131" s="5" t="s">
        <v>140</v>
      </c>
      <c r="B131" s="5" t="s">
        <v>15</v>
      </c>
      <c r="C131" s="43"/>
      <c r="D131" s="67"/>
      <c r="E131" s="43"/>
      <c r="F131" s="43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43"/>
      <c r="AE131" s="43"/>
      <c r="AF131" s="43"/>
      <c r="AG131" s="43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43"/>
      <c r="BF131" s="43"/>
      <c r="BG131" s="43"/>
      <c r="BH131" s="43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43"/>
      <c r="CG131" s="43"/>
      <c r="CH131" s="43"/>
      <c r="CI131" s="43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43"/>
      <c r="EI131" s="43"/>
      <c r="EJ131" s="43"/>
      <c r="EK131" s="43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43"/>
      <c r="GK131" s="43"/>
      <c r="GL131" s="43"/>
      <c r="GM131" s="43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43"/>
      <c r="HL131" s="43"/>
      <c r="HM131" s="43"/>
      <c r="HN131" s="43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43"/>
      <c r="IM131" s="43"/>
      <c r="IN131" s="43"/>
      <c r="IO131" s="43"/>
      <c r="IP131" s="34"/>
      <c r="IQ131" s="34"/>
      <c r="IR131" s="34"/>
      <c r="IS131" s="34"/>
      <c r="IT131" s="34"/>
      <c r="IU131" s="34"/>
      <c r="IV131" s="34"/>
      <c r="IW131" s="34"/>
      <c r="IX131" s="34"/>
      <c r="IY131" s="34"/>
      <c r="IZ131" s="34"/>
      <c r="JA131" s="34"/>
      <c r="JB131" s="34"/>
      <c r="JC131" s="34"/>
      <c r="JD131" s="34"/>
      <c r="JE131" s="34"/>
      <c r="JF131" s="34"/>
      <c r="JG131" s="34"/>
      <c r="JH131" s="34"/>
      <c r="JI131" s="34"/>
      <c r="JJ131" s="34"/>
      <c r="JK131" s="34"/>
      <c r="JL131" s="34"/>
    </row>
    <row r="132" spans="1:272" hidden="1" outlineLevel="1" x14ac:dyDescent="0.25">
      <c r="A132" s="5" t="s">
        <v>141</v>
      </c>
      <c r="B132" s="5" t="s">
        <v>15</v>
      </c>
      <c r="C132" s="43"/>
      <c r="D132" s="67"/>
      <c r="E132" s="43"/>
      <c r="F132" s="43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43"/>
      <c r="AE132" s="43"/>
      <c r="AF132" s="43"/>
      <c r="AG132" s="43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43"/>
      <c r="BF132" s="43"/>
      <c r="BG132" s="43"/>
      <c r="BH132" s="43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43"/>
      <c r="CG132" s="43"/>
      <c r="CH132" s="43"/>
      <c r="CI132" s="43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43"/>
      <c r="EI132" s="43"/>
      <c r="EJ132" s="43"/>
      <c r="EK132" s="43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43"/>
      <c r="GK132" s="43"/>
      <c r="GL132" s="43"/>
      <c r="GM132" s="43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43"/>
      <c r="HL132" s="43"/>
      <c r="HM132" s="43"/>
      <c r="HN132" s="43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43"/>
      <c r="IM132" s="43"/>
      <c r="IN132" s="43"/>
      <c r="IO132" s="43"/>
      <c r="IP132" s="34"/>
      <c r="IQ132" s="34"/>
      <c r="IR132" s="34"/>
      <c r="IS132" s="34"/>
      <c r="IT132" s="34"/>
      <c r="IU132" s="34"/>
      <c r="IV132" s="34"/>
      <c r="IW132" s="34"/>
      <c r="IX132" s="34"/>
      <c r="IY132" s="34"/>
      <c r="IZ132" s="34"/>
      <c r="JA132" s="34"/>
      <c r="JB132" s="34"/>
      <c r="JC132" s="34"/>
      <c r="JD132" s="34"/>
      <c r="JE132" s="34"/>
      <c r="JF132" s="34"/>
      <c r="JG132" s="34"/>
      <c r="JH132" s="34"/>
      <c r="JI132" s="34"/>
      <c r="JJ132" s="34"/>
      <c r="JK132" s="34"/>
      <c r="JL132" s="34"/>
    </row>
    <row r="133" spans="1:272" hidden="1" outlineLevel="1" x14ac:dyDescent="0.25">
      <c r="A133" s="5" t="s">
        <v>142</v>
      </c>
      <c r="B133" s="5" t="s">
        <v>15</v>
      </c>
      <c r="C133" s="43"/>
      <c r="D133" s="67"/>
      <c r="E133" s="43"/>
      <c r="F133" s="43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43"/>
      <c r="AE133" s="43"/>
      <c r="AF133" s="43"/>
      <c r="AG133" s="43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43"/>
      <c r="BF133" s="43"/>
      <c r="BG133" s="43"/>
      <c r="BH133" s="43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43"/>
      <c r="CG133" s="43"/>
      <c r="CH133" s="43"/>
      <c r="CI133" s="43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43"/>
      <c r="EI133" s="43"/>
      <c r="EJ133" s="43"/>
      <c r="EK133" s="43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43"/>
      <c r="GK133" s="43"/>
      <c r="GL133" s="43"/>
      <c r="GM133" s="43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43"/>
      <c r="HL133" s="43"/>
      <c r="HM133" s="43"/>
      <c r="HN133" s="43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43"/>
      <c r="IM133" s="43"/>
      <c r="IN133" s="43"/>
      <c r="IO133" s="43"/>
      <c r="IP133" s="34"/>
      <c r="IQ133" s="34"/>
      <c r="IR133" s="34"/>
      <c r="IS133" s="34"/>
      <c r="IT133" s="34"/>
      <c r="IU133" s="34"/>
      <c r="IV133" s="34"/>
      <c r="IW133" s="34"/>
      <c r="IX133" s="34"/>
      <c r="IY133" s="34"/>
      <c r="IZ133" s="34"/>
      <c r="JA133" s="34"/>
      <c r="JB133" s="34"/>
      <c r="JC133" s="34"/>
      <c r="JD133" s="34"/>
      <c r="JE133" s="34"/>
      <c r="JF133" s="34"/>
      <c r="JG133" s="34"/>
      <c r="JH133" s="34"/>
      <c r="JI133" s="34"/>
      <c r="JJ133" s="34"/>
      <c r="JK133" s="34"/>
      <c r="JL133" s="34"/>
    </row>
    <row r="134" spans="1:272" hidden="1" outlineLevel="1" x14ac:dyDescent="0.25">
      <c r="A134" s="6" t="s">
        <v>143</v>
      </c>
      <c r="B134" s="5" t="s">
        <v>15</v>
      </c>
      <c r="C134" s="43"/>
      <c r="D134" s="67"/>
      <c r="E134" s="43"/>
      <c r="F134" s="43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43"/>
      <c r="AE134" s="43"/>
      <c r="AF134" s="43"/>
      <c r="AG134" s="43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43"/>
      <c r="BF134" s="43"/>
      <c r="BG134" s="43"/>
      <c r="BH134" s="43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43"/>
      <c r="CG134" s="43"/>
      <c r="CH134" s="43"/>
      <c r="CI134" s="43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43"/>
      <c r="EI134" s="43"/>
      <c r="EJ134" s="43"/>
      <c r="EK134" s="43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43"/>
      <c r="GK134" s="43"/>
      <c r="GL134" s="43"/>
      <c r="GM134" s="43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43"/>
      <c r="HL134" s="43"/>
      <c r="HM134" s="43"/>
      <c r="HN134" s="43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43"/>
      <c r="IM134" s="43"/>
      <c r="IN134" s="43"/>
      <c r="IO134" s="43"/>
      <c r="IP134" s="34"/>
      <c r="IQ134" s="34"/>
      <c r="IR134" s="34"/>
      <c r="IS134" s="34"/>
      <c r="IT134" s="34"/>
      <c r="IU134" s="34"/>
      <c r="IV134" s="34"/>
      <c r="IW134" s="34"/>
      <c r="IX134" s="34"/>
      <c r="IY134" s="34"/>
      <c r="IZ134" s="34"/>
      <c r="JA134" s="34"/>
      <c r="JB134" s="34"/>
      <c r="JC134" s="34"/>
      <c r="JD134" s="34"/>
      <c r="JE134" s="34"/>
      <c r="JF134" s="34"/>
      <c r="JG134" s="34"/>
      <c r="JH134" s="34"/>
      <c r="JI134" s="34"/>
      <c r="JJ134" s="34"/>
      <c r="JK134" s="34"/>
      <c r="JL134" s="34"/>
    </row>
    <row r="135" spans="1:272" hidden="1" outlineLevel="1" x14ac:dyDescent="0.25">
      <c r="A135" s="5" t="s">
        <v>144</v>
      </c>
      <c r="B135" s="5" t="s">
        <v>15</v>
      </c>
      <c r="C135" s="43"/>
      <c r="D135" s="67"/>
      <c r="E135" s="43"/>
      <c r="F135" s="43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43"/>
      <c r="AE135" s="43"/>
      <c r="AF135" s="43"/>
      <c r="AG135" s="43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43"/>
      <c r="BF135" s="43"/>
      <c r="BG135" s="43"/>
      <c r="BH135" s="43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43"/>
      <c r="CG135" s="43"/>
      <c r="CH135" s="43"/>
      <c r="CI135" s="43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43"/>
      <c r="EI135" s="43"/>
      <c r="EJ135" s="43"/>
      <c r="EK135" s="43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43"/>
      <c r="GK135" s="43"/>
      <c r="GL135" s="43"/>
      <c r="GM135" s="43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43"/>
      <c r="HL135" s="43"/>
      <c r="HM135" s="43"/>
      <c r="HN135" s="43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43"/>
      <c r="IM135" s="43"/>
      <c r="IN135" s="43"/>
      <c r="IO135" s="43"/>
      <c r="IP135" s="34"/>
      <c r="IQ135" s="34"/>
      <c r="IR135" s="34"/>
      <c r="IS135" s="34"/>
      <c r="IT135" s="34"/>
      <c r="IU135" s="34"/>
      <c r="IV135" s="34"/>
      <c r="IW135" s="34"/>
      <c r="IX135" s="34"/>
      <c r="IY135" s="34"/>
      <c r="IZ135" s="34"/>
      <c r="JA135" s="34"/>
      <c r="JB135" s="34"/>
      <c r="JC135" s="34"/>
      <c r="JD135" s="34"/>
      <c r="JE135" s="34"/>
      <c r="JF135" s="34"/>
      <c r="JG135" s="34"/>
      <c r="JH135" s="34"/>
      <c r="JI135" s="34"/>
      <c r="JJ135" s="34"/>
      <c r="JK135" s="34"/>
      <c r="JL135" s="34"/>
    </row>
    <row r="136" spans="1:272" hidden="1" outlineLevel="1" x14ac:dyDescent="0.25">
      <c r="A136" s="5" t="s">
        <v>145</v>
      </c>
      <c r="B136" s="5" t="s">
        <v>15</v>
      </c>
      <c r="C136" s="43"/>
      <c r="D136" s="67"/>
      <c r="E136" s="43"/>
      <c r="F136" s="43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43"/>
      <c r="AE136" s="43"/>
      <c r="AF136" s="43"/>
      <c r="AG136" s="43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43"/>
      <c r="BF136" s="43"/>
      <c r="BG136" s="43"/>
      <c r="BH136" s="43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43"/>
      <c r="CG136" s="43"/>
      <c r="CH136" s="43"/>
      <c r="CI136" s="43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43"/>
      <c r="EI136" s="43"/>
      <c r="EJ136" s="43"/>
      <c r="EK136" s="43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43"/>
      <c r="GK136" s="43"/>
      <c r="GL136" s="43"/>
      <c r="GM136" s="43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43"/>
      <c r="HL136" s="43"/>
      <c r="HM136" s="43"/>
      <c r="HN136" s="43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43"/>
      <c r="IM136" s="43"/>
      <c r="IN136" s="43"/>
      <c r="IO136" s="43"/>
      <c r="IP136" s="34"/>
      <c r="IQ136" s="34"/>
      <c r="IR136" s="34"/>
      <c r="IS136" s="34"/>
      <c r="IT136" s="34"/>
      <c r="IU136" s="34"/>
      <c r="IV136" s="34"/>
      <c r="IW136" s="34"/>
      <c r="IX136" s="34"/>
      <c r="IY136" s="34"/>
      <c r="IZ136" s="34"/>
      <c r="JA136" s="34"/>
      <c r="JB136" s="34"/>
      <c r="JC136" s="34"/>
      <c r="JD136" s="34"/>
      <c r="JE136" s="34"/>
      <c r="JF136" s="34"/>
      <c r="JG136" s="34"/>
      <c r="JH136" s="34"/>
      <c r="JI136" s="34"/>
      <c r="JJ136" s="34"/>
      <c r="JK136" s="34"/>
      <c r="JL136" s="34"/>
    </row>
    <row r="137" spans="1:272" hidden="1" outlineLevel="1" x14ac:dyDescent="0.25">
      <c r="A137" s="5" t="s">
        <v>146</v>
      </c>
      <c r="B137" s="5" t="s">
        <v>15</v>
      </c>
      <c r="C137" s="43"/>
      <c r="D137" s="67"/>
      <c r="E137" s="43"/>
      <c r="F137" s="43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43"/>
      <c r="AE137" s="43"/>
      <c r="AF137" s="43"/>
      <c r="AG137" s="43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43"/>
      <c r="BF137" s="43"/>
      <c r="BG137" s="43"/>
      <c r="BH137" s="43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43"/>
      <c r="CG137" s="43"/>
      <c r="CH137" s="43"/>
      <c r="CI137" s="43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43"/>
      <c r="EI137" s="43"/>
      <c r="EJ137" s="43"/>
      <c r="EK137" s="43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43"/>
      <c r="GK137" s="43"/>
      <c r="GL137" s="43"/>
      <c r="GM137" s="43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43"/>
      <c r="HL137" s="43"/>
      <c r="HM137" s="43"/>
      <c r="HN137" s="43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43"/>
      <c r="IM137" s="43"/>
      <c r="IN137" s="43"/>
      <c r="IO137" s="43"/>
      <c r="IP137" s="34"/>
      <c r="IQ137" s="34"/>
      <c r="IR137" s="34"/>
      <c r="IS137" s="34"/>
      <c r="IT137" s="34"/>
      <c r="IU137" s="34"/>
      <c r="IV137" s="34"/>
      <c r="IW137" s="34"/>
      <c r="IX137" s="34"/>
      <c r="IY137" s="34"/>
      <c r="IZ137" s="34"/>
      <c r="JA137" s="34"/>
      <c r="JB137" s="34"/>
      <c r="JC137" s="34"/>
      <c r="JD137" s="34"/>
      <c r="JE137" s="34"/>
      <c r="JF137" s="34"/>
      <c r="JG137" s="34"/>
      <c r="JH137" s="34"/>
      <c r="JI137" s="34"/>
      <c r="JJ137" s="34"/>
      <c r="JK137" s="34"/>
      <c r="JL137" s="34"/>
    </row>
    <row r="138" spans="1:272" hidden="1" outlineLevel="1" x14ac:dyDescent="0.25">
      <c r="A138" s="5" t="s">
        <v>147</v>
      </c>
      <c r="B138" s="5" t="s">
        <v>15</v>
      </c>
      <c r="C138" s="43"/>
      <c r="D138" s="67"/>
      <c r="E138" s="43"/>
      <c r="F138" s="43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43"/>
      <c r="AE138" s="43"/>
      <c r="AF138" s="43"/>
      <c r="AG138" s="43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43"/>
      <c r="BF138" s="43"/>
      <c r="BG138" s="43"/>
      <c r="BH138" s="43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43"/>
      <c r="CG138" s="43"/>
      <c r="CH138" s="43"/>
      <c r="CI138" s="43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43"/>
      <c r="EI138" s="43"/>
      <c r="EJ138" s="43"/>
      <c r="EK138" s="43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43"/>
      <c r="GK138" s="43"/>
      <c r="GL138" s="43"/>
      <c r="GM138" s="43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43"/>
      <c r="HL138" s="43"/>
      <c r="HM138" s="43"/>
      <c r="HN138" s="43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43"/>
      <c r="IM138" s="43"/>
      <c r="IN138" s="43"/>
      <c r="IO138" s="43"/>
      <c r="IP138" s="34"/>
      <c r="IQ138" s="34"/>
      <c r="IR138" s="34"/>
      <c r="IS138" s="34"/>
      <c r="IT138" s="34"/>
      <c r="IU138" s="34"/>
      <c r="IV138" s="34"/>
      <c r="IW138" s="34"/>
      <c r="IX138" s="34"/>
      <c r="IY138" s="34"/>
      <c r="IZ138" s="34"/>
      <c r="JA138" s="34"/>
      <c r="JB138" s="34"/>
      <c r="JC138" s="34"/>
      <c r="JD138" s="34"/>
      <c r="JE138" s="34"/>
      <c r="JF138" s="34"/>
      <c r="JG138" s="34"/>
      <c r="JH138" s="34"/>
      <c r="JI138" s="34"/>
      <c r="JJ138" s="34"/>
      <c r="JK138" s="34"/>
      <c r="JL138" s="34"/>
    </row>
    <row r="139" spans="1:272" hidden="1" outlineLevel="1" x14ac:dyDescent="0.25">
      <c r="A139" s="5" t="s">
        <v>6</v>
      </c>
      <c r="B139" s="5" t="s">
        <v>15</v>
      </c>
      <c r="C139" s="43"/>
      <c r="D139" s="67"/>
      <c r="E139" s="43"/>
      <c r="F139" s="43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43"/>
      <c r="AE139" s="43"/>
      <c r="AF139" s="43"/>
      <c r="AG139" s="43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43"/>
      <c r="BF139" s="43"/>
      <c r="BG139" s="43"/>
      <c r="BH139" s="43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43"/>
      <c r="CG139" s="43"/>
      <c r="CH139" s="43"/>
      <c r="CI139" s="43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43"/>
      <c r="EI139" s="43"/>
      <c r="EJ139" s="43"/>
      <c r="EK139" s="43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43"/>
      <c r="GK139" s="43"/>
      <c r="GL139" s="43"/>
      <c r="GM139" s="43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43"/>
      <c r="HL139" s="43"/>
      <c r="HM139" s="43"/>
      <c r="HN139" s="43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43"/>
      <c r="IM139" s="43"/>
      <c r="IN139" s="43"/>
      <c r="IO139" s="43"/>
      <c r="IP139" s="34"/>
      <c r="IQ139" s="34"/>
      <c r="IR139" s="34"/>
      <c r="IS139" s="34"/>
      <c r="IT139" s="34"/>
      <c r="IU139" s="34"/>
      <c r="IV139" s="34"/>
      <c r="IW139" s="34"/>
      <c r="IX139" s="34"/>
      <c r="IY139" s="34"/>
      <c r="IZ139" s="34"/>
      <c r="JA139" s="34"/>
      <c r="JB139" s="34"/>
      <c r="JC139" s="34"/>
      <c r="JD139" s="34"/>
      <c r="JE139" s="34"/>
      <c r="JF139" s="34"/>
      <c r="JG139" s="34"/>
      <c r="JH139" s="34"/>
      <c r="JI139" s="34"/>
      <c r="JJ139" s="34"/>
      <c r="JK139" s="34"/>
      <c r="JL139" s="34"/>
    </row>
    <row r="140" spans="1:272" hidden="1" outlineLevel="1" x14ac:dyDescent="0.25">
      <c r="A140" s="5" t="s">
        <v>148</v>
      </c>
      <c r="B140" s="5" t="s">
        <v>15</v>
      </c>
      <c r="C140" s="43"/>
      <c r="D140" s="67"/>
      <c r="E140" s="43"/>
      <c r="F140" s="4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43"/>
      <c r="AE140" s="43"/>
      <c r="AF140" s="43"/>
      <c r="AG140" s="43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43"/>
      <c r="BF140" s="43"/>
      <c r="BG140" s="43"/>
      <c r="BH140" s="43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43"/>
      <c r="CG140" s="43"/>
      <c r="CH140" s="43"/>
      <c r="CI140" s="43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43"/>
      <c r="EI140" s="43"/>
      <c r="EJ140" s="43"/>
      <c r="EK140" s="43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43"/>
      <c r="GK140" s="43"/>
      <c r="GL140" s="43"/>
      <c r="GM140" s="43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43"/>
      <c r="HL140" s="43"/>
      <c r="HM140" s="43"/>
      <c r="HN140" s="43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43"/>
      <c r="IM140" s="43"/>
      <c r="IN140" s="43"/>
      <c r="IO140" s="43"/>
      <c r="IP140" s="34"/>
      <c r="IQ140" s="34"/>
      <c r="IR140" s="34"/>
      <c r="IS140" s="34"/>
      <c r="IT140" s="34"/>
      <c r="IU140" s="34"/>
      <c r="IV140" s="34"/>
      <c r="IW140" s="34"/>
      <c r="IX140" s="34"/>
      <c r="IY140" s="34"/>
      <c r="IZ140" s="34"/>
      <c r="JA140" s="34"/>
      <c r="JB140" s="34"/>
      <c r="JC140" s="34"/>
      <c r="JD140" s="34"/>
      <c r="JE140" s="34"/>
      <c r="JF140" s="34"/>
      <c r="JG140" s="34"/>
      <c r="JH140" s="34"/>
      <c r="JI140" s="34"/>
      <c r="JJ140" s="34"/>
      <c r="JK140" s="34"/>
      <c r="JL140" s="34"/>
    </row>
    <row r="141" spans="1:272" hidden="1" outlineLevel="1" x14ac:dyDescent="0.25">
      <c r="A141" s="5" t="s">
        <v>149</v>
      </c>
      <c r="B141" s="5" t="s">
        <v>15</v>
      </c>
      <c r="C141" s="43"/>
      <c r="D141" s="67"/>
      <c r="E141" s="43"/>
      <c r="F141" s="43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43"/>
      <c r="AE141" s="43"/>
      <c r="AF141" s="43"/>
      <c r="AG141" s="43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43"/>
      <c r="BF141" s="43"/>
      <c r="BG141" s="43"/>
      <c r="BH141" s="43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43"/>
      <c r="CG141" s="43"/>
      <c r="CH141" s="43"/>
      <c r="CI141" s="43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43"/>
      <c r="EI141" s="43"/>
      <c r="EJ141" s="43"/>
      <c r="EK141" s="43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43"/>
      <c r="GK141" s="43"/>
      <c r="GL141" s="43"/>
      <c r="GM141" s="43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43"/>
      <c r="HL141" s="43"/>
      <c r="HM141" s="43"/>
      <c r="HN141" s="43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43"/>
      <c r="IM141" s="43"/>
      <c r="IN141" s="43"/>
      <c r="IO141" s="43"/>
      <c r="IP141" s="34"/>
      <c r="IQ141" s="34"/>
      <c r="IR141" s="34"/>
      <c r="IS141" s="34"/>
      <c r="IT141" s="34"/>
      <c r="IU141" s="34"/>
      <c r="IV141" s="34"/>
      <c r="IW141" s="34"/>
      <c r="IX141" s="34"/>
      <c r="IY141" s="34"/>
      <c r="IZ141" s="34"/>
      <c r="JA141" s="34"/>
      <c r="JB141" s="34"/>
      <c r="JC141" s="34"/>
      <c r="JD141" s="34"/>
      <c r="JE141" s="34"/>
      <c r="JF141" s="34"/>
      <c r="JG141" s="34"/>
      <c r="JH141" s="34"/>
      <c r="JI141" s="34"/>
      <c r="JJ141" s="34"/>
      <c r="JK141" s="34"/>
      <c r="JL141" s="34"/>
    </row>
    <row r="142" spans="1:272" hidden="1" outlineLevel="1" x14ac:dyDescent="0.25">
      <c r="A142" s="5" t="s">
        <v>150</v>
      </c>
      <c r="B142" s="5" t="s">
        <v>15</v>
      </c>
      <c r="C142" s="43"/>
      <c r="D142" s="67"/>
      <c r="E142" s="43"/>
      <c r="F142" s="43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43"/>
      <c r="AE142" s="43"/>
      <c r="AF142" s="43"/>
      <c r="AG142" s="43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43"/>
      <c r="BF142" s="43"/>
      <c r="BG142" s="43"/>
      <c r="BH142" s="43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43"/>
      <c r="CG142" s="43"/>
      <c r="CH142" s="43"/>
      <c r="CI142" s="43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43"/>
      <c r="EI142" s="43"/>
      <c r="EJ142" s="43"/>
      <c r="EK142" s="43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43"/>
      <c r="GK142" s="43"/>
      <c r="GL142" s="43"/>
      <c r="GM142" s="43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43"/>
      <c r="HL142" s="43"/>
      <c r="HM142" s="43"/>
      <c r="HN142" s="43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43"/>
      <c r="IM142" s="43"/>
      <c r="IN142" s="43"/>
      <c r="IO142" s="43"/>
      <c r="IP142" s="34"/>
      <c r="IQ142" s="34"/>
      <c r="IR142" s="34"/>
      <c r="IS142" s="34"/>
      <c r="IT142" s="34"/>
      <c r="IU142" s="34"/>
      <c r="IV142" s="34"/>
      <c r="IW142" s="34"/>
      <c r="IX142" s="34"/>
      <c r="IY142" s="34"/>
      <c r="IZ142" s="34"/>
      <c r="JA142" s="34"/>
      <c r="JB142" s="34"/>
      <c r="JC142" s="34"/>
      <c r="JD142" s="34"/>
      <c r="JE142" s="34"/>
      <c r="JF142" s="34"/>
      <c r="JG142" s="34"/>
      <c r="JH142" s="34"/>
      <c r="JI142" s="34"/>
      <c r="JJ142" s="34"/>
      <c r="JK142" s="34"/>
      <c r="JL142" s="34"/>
    </row>
    <row r="143" spans="1:272" hidden="1" outlineLevel="1" x14ac:dyDescent="0.25">
      <c r="A143" s="5" t="s">
        <v>151</v>
      </c>
      <c r="B143" s="5" t="s">
        <v>15</v>
      </c>
      <c r="C143" s="43"/>
      <c r="D143" s="67"/>
      <c r="E143" s="43"/>
      <c r="F143" s="43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43"/>
      <c r="AE143" s="43"/>
      <c r="AF143" s="43"/>
      <c r="AG143" s="43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43"/>
      <c r="BF143" s="43"/>
      <c r="BG143" s="43"/>
      <c r="BH143" s="43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43"/>
      <c r="CG143" s="43"/>
      <c r="CH143" s="43"/>
      <c r="CI143" s="43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43"/>
      <c r="EI143" s="43"/>
      <c r="EJ143" s="43"/>
      <c r="EK143" s="43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43"/>
      <c r="GK143" s="43"/>
      <c r="GL143" s="43"/>
      <c r="GM143" s="43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43"/>
      <c r="HL143" s="43"/>
      <c r="HM143" s="43"/>
      <c r="HN143" s="43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43"/>
      <c r="IM143" s="43"/>
      <c r="IN143" s="43"/>
      <c r="IO143" s="43"/>
      <c r="IP143" s="34"/>
      <c r="IQ143" s="34"/>
      <c r="IR143" s="34"/>
      <c r="IS143" s="34"/>
      <c r="IT143" s="34"/>
      <c r="IU143" s="34"/>
      <c r="IV143" s="34"/>
      <c r="IW143" s="34"/>
      <c r="IX143" s="34"/>
      <c r="IY143" s="34"/>
      <c r="IZ143" s="34"/>
      <c r="JA143" s="34"/>
      <c r="JB143" s="34"/>
      <c r="JC143" s="34"/>
      <c r="JD143" s="34"/>
      <c r="JE143" s="34"/>
      <c r="JF143" s="34"/>
      <c r="JG143" s="34"/>
      <c r="JH143" s="34"/>
      <c r="JI143" s="34"/>
      <c r="JJ143" s="34"/>
      <c r="JK143" s="34"/>
      <c r="JL143" s="34"/>
    </row>
    <row r="144" spans="1:272" hidden="1" outlineLevel="1" x14ac:dyDescent="0.25">
      <c r="A144" s="5" t="s">
        <v>152</v>
      </c>
      <c r="B144" s="5" t="s">
        <v>15</v>
      </c>
      <c r="C144" s="43"/>
      <c r="D144" s="67"/>
      <c r="E144" s="43"/>
      <c r="F144" s="43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43"/>
      <c r="AE144" s="43"/>
      <c r="AF144" s="43"/>
      <c r="AG144" s="43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43"/>
      <c r="BF144" s="43"/>
      <c r="BG144" s="43"/>
      <c r="BH144" s="43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43"/>
      <c r="CG144" s="43"/>
      <c r="CH144" s="43"/>
      <c r="CI144" s="43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43"/>
      <c r="EI144" s="43"/>
      <c r="EJ144" s="43"/>
      <c r="EK144" s="43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43"/>
      <c r="GK144" s="43"/>
      <c r="GL144" s="43"/>
      <c r="GM144" s="43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43"/>
      <c r="HL144" s="43"/>
      <c r="HM144" s="43"/>
      <c r="HN144" s="43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43"/>
      <c r="IM144" s="43"/>
      <c r="IN144" s="43"/>
      <c r="IO144" s="43"/>
      <c r="IP144" s="34"/>
      <c r="IQ144" s="34"/>
      <c r="IR144" s="34"/>
      <c r="IS144" s="34"/>
      <c r="IT144" s="34"/>
      <c r="IU144" s="34"/>
      <c r="IV144" s="34"/>
      <c r="IW144" s="34"/>
      <c r="IX144" s="34"/>
      <c r="IY144" s="34"/>
      <c r="IZ144" s="34"/>
      <c r="JA144" s="34"/>
      <c r="JB144" s="34"/>
      <c r="JC144" s="34"/>
      <c r="JD144" s="34"/>
      <c r="JE144" s="34"/>
      <c r="JF144" s="34"/>
      <c r="JG144" s="34"/>
      <c r="JH144" s="34"/>
      <c r="JI144" s="34"/>
      <c r="JJ144" s="34"/>
      <c r="JK144" s="34"/>
      <c r="JL144" s="34"/>
    </row>
    <row r="145" spans="1:272" hidden="1" outlineLevel="1" x14ac:dyDescent="0.25">
      <c r="A145" s="5" t="s">
        <v>153</v>
      </c>
      <c r="B145" s="5" t="s">
        <v>15</v>
      </c>
      <c r="C145" s="43"/>
      <c r="D145" s="67"/>
      <c r="E145" s="43"/>
      <c r="F145" s="43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43"/>
      <c r="AE145" s="43"/>
      <c r="AF145" s="43"/>
      <c r="AG145" s="43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43"/>
      <c r="BF145" s="43"/>
      <c r="BG145" s="43"/>
      <c r="BH145" s="43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43"/>
      <c r="CG145" s="43"/>
      <c r="CH145" s="43"/>
      <c r="CI145" s="43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43"/>
      <c r="EI145" s="43"/>
      <c r="EJ145" s="43"/>
      <c r="EK145" s="43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43"/>
      <c r="GK145" s="43"/>
      <c r="GL145" s="43"/>
      <c r="GM145" s="43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43"/>
      <c r="HL145" s="43"/>
      <c r="HM145" s="43"/>
      <c r="HN145" s="43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43"/>
      <c r="IM145" s="43"/>
      <c r="IN145" s="43"/>
      <c r="IO145" s="43"/>
      <c r="IP145" s="34"/>
      <c r="IQ145" s="34"/>
      <c r="IR145" s="34"/>
      <c r="IS145" s="34"/>
      <c r="IT145" s="34"/>
      <c r="IU145" s="34"/>
      <c r="IV145" s="34"/>
      <c r="IW145" s="34"/>
      <c r="IX145" s="34"/>
      <c r="IY145" s="34"/>
      <c r="IZ145" s="34"/>
      <c r="JA145" s="34"/>
      <c r="JB145" s="34"/>
      <c r="JC145" s="34"/>
      <c r="JD145" s="34"/>
      <c r="JE145" s="34"/>
      <c r="JF145" s="34"/>
      <c r="JG145" s="34"/>
      <c r="JH145" s="34"/>
      <c r="JI145" s="34"/>
      <c r="JJ145" s="34"/>
      <c r="JK145" s="34"/>
      <c r="JL145" s="34"/>
    </row>
    <row r="146" spans="1:272" hidden="1" outlineLevel="1" x14ac:dyDescent="0.25">
      <c r="A146" s="5" t="s">
        <v>154</v>
      </c>
      <c r="B146" s="5" t="s">
        <v>15</v>
      </c>
      <c r="C146" s="43"/>
      <c r="D146" s="67"/>
      <c r="E146" s="43"/>
      <c r="F146" s="43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43"/>
      <c r="AE146" s="43"/>
      <c r="AF146" s="43"/>
      <c r="AG146" s="43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43"/>
      <c r="BF146" s="43"/>
      <c r="BG146" s="43"/>
      <c r="BH146" s="43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43"/>
      <c r="CG146" s="43"/>
      <c r="CH146" s="43"/>
      <c r="CI146" s="43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43"/>
      <c r="EI146" s="43"/>
      <c r="EJ146" s="43"/>
      <c r="EK146" s="43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43"/>
      <c r="GK146" s="43"/>
      <c r="GL146" s="43"/>
      <c r="GM146" s="43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43"/>
      <c r="HL146" s="43"/>
      <c r="HM146" s="43"/>
      <c r="HN146" s="43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43"/>
      <c r="IM146" s="43"/>
      <c r="IN146" s="43"/>
      <c r="IO146" s="43"/>
      <c r="IP146" s="34"/>
      <c r="IQ146" s="34"/>
      <c r="IR146" s="34"/>
      <c r="IS146" s="34"/>
      <c r="IT146" s="34"/>
      <c r="IU146" s="34"/>
      <c r="IV146" s="34"/>
      <c r="IW146" s="34"/>
      <c r="IX146" s="34"/>
      <c r="IY146" s="34"/>
      <c r="IZ146" s="34"/>
      <c r="JA146" s="34"/>
      <c r="JB146" s="34"/>
      <c r="JC146" s="34"/>
      <c r="JD146" s="34"/>
      <c r="JE146" s="34"/>
      <c r="JF146" s="34"/>
      <c r="JG146" s="34"/>
      <c r="JH146" s="34"/>
      <c r="JI146" s="34"/>
      <c r="JJ146" s="34"/>
      <c r="JK146" s="34"/>
      <c r="JL146" s="34"/>
    </row>
    <row r="147" spans="1:272" hidden="1" outlineLevel="1" x14ac:dyDescent="0.25">
      <c r="A147" s="5" t="s">
        <v>155</v>
      </c>
      <c r="B147" s="5" t="s">
        <v>15</v>
      </c>
      <c r="C147" s="43"/>
      <c r="D147" s="67"/>
      <c r="E147" s="43"/>
      <c r="F147" s="43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43"/>
      <c r="AE147" s="43"/>
      <c r="AF147" s="43"/>
      <c r="AG147" s="43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43"/>
      <c r="BF147" s="43"/>
      <c r="BG147" s="43"/>
      <c r="BH147" s="43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43"/>
      <c r="CG147" s="43"/>
      <c r="CH147" s="43"/>
      <c r="CI147" s="43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43"/>
      <c r="EI147" s="43"/>
      <c r="EJ147" s="43"/>
      <c r="EK147" s="43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43"/>
      <c r="GK147" s="43"/>
      <c r="GL147" s="43"/>
      <c r="GM147" s="43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43"/>
      <c r="HL147" s="43"/>
      <c r="HM147" s="43"/>
      <c r="HN147" s="43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43"/>
      <c r="IM147" s="43"/>
      <c r="IN147" s="43"/>
      <c r="IO147" s="43"/>
      <c r="IP147" s="34"/>
      <c r="IQ147" s="34"/>
      <c r="IR147" s="34"/>
      <c r="IS147" s="34"/>
      <c r="IT147" s="34"/>
      <c r="IU147" s="34"/>
      <c r="IV147" s="34"/>
      <c r="IW147" s="34"/>
      <c r="IX147" s="34"/>
      <c r="IY147" s="34"/>
      <c r="IZ147" s="34"/>
      <c r="JA147" s="34"/>
      <c r="JB147" s="34"/>
      <c r="JC147" s="34"/>
      <c r="JD147" s="34"/>
      <c r="JE147" s="34"/>
      <c r="JF147" s="34"/>
      <c r="JG147" s="34"/>
      <c r="JH147" s="34"/>
      <c r="JI147" s="34"/>
      <c r="JJ147" s="34"/>
      <c r="JK147" s="34"/>
      <c r="JL147" s="34"/>
    </row>
    <row r="148" spans="1:272" hidden="1" outlineLevel="1" x14ac:dyDescent="0.25">
      <c r="A148" s="5" t="s">
        <v>7</v>
      </c>
      <c r="B148" s="5" t="s">
        <v>15</v>
      </c>
      <c r="C148" s="43"/>
      <c r="D148" s="67"/>
      <c r="E148" s="43"/>
      <c r="F148" s="43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43"/>
      <c r="AE148" s="43"/>
      <c r="AF148" s="43"/>
      <c r="AG148" s="43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43"/>
      <c r="BF148" s="43"/>
      <c r="BG148" s="43"/>
      <c r="BH148" s="43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43"/>
      <c r="CG148" s="43"/>
      <c r="CH148" s="43"/>
      <c r="CI148" s="43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43"/>
      <c r="EI148" s="43"/>
      <c r="EJ148" s="43"/>
      <c r="EK148" s="43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43"/>
      <c r="GK148" s="43"/>
      <c r="GL148" s="43"/>
      <c r="GM148" s="43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43"/>
      <c r="HL148" s="43"/>
      <c r="HM148" s="43"/>
      <c r="HN148" s="43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43"/>
      <c r="IM148" s="43"/>
      <c r="IN148" s="43"/>
      <c r="IO148" s="43"/>
      <c r="IP148" s="34"/>
      <c r="IQ148" s="34"/>
      <c r="IR148" s="34"/>
      <c r="IS148" s="34"/>
      <c r="IT148" s="34"/>
      <c r="IU148" s="34"/>
      <c r="IV148" s="34"/>
      <c r="IW148" s="34"/>
      <c r="IX148" s="34"/>
      <c r="IY148" s="34"/>
      <c r="IZ148" s="34"/>
      <c r="JA148" s="34"/>
      <c r="JB148" s="34"/>
      <c r="JC148" s="34"/>
      <c r="JD148" s="34"/>
      <c r="JE148" s="34"/>
      <c r="JF148" s="34"/>
      <c r="JG148" s="34"/>
      <c r="JH148" s="34"/>
      <c r="JI148" s="34"/>
      <c r="JJ148" s="34"/>
      <c r="JK148" s="34"/>
      <c r="JL148" s="34"/>
    </row>
    <row r="149" spans="1:272" hidden="1" outlineLevel="1" x14ac:dyDescent="0.25">
      <c r="A149" s="5" t="s">
        <v>168</v>
      </c>
      <c r="B149" s="5" t="s">
        <v>15</v>
      </c>
      <c r="C149" s="43"/>
      <c r="D149" s="67"/>
      <c r="E149" s="43"/>
      <c r="F149" s="43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43"/>
      <c r="AE149" s="43"/>
      <c r="AF149" s="43"/>
      <c r="AG149" s="43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43"/>
      <c r="BF149" s="43"/>
      <c r="BG149" s="43"/>
      <c r="BH149" s="43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43"/>
      <c r="CG149" s="43"/>
      <c r="CH149" s="43"/>
      <c r="CI149" s="43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43"/>
      <c r="EI149" s="43"/>
      <c r="EJ149" s="43"/>
      <c r="EK149" s="43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43"/>
      <c r="GK149" s="43"/>
      <c r="GL149" s="43"/>
      <c r="GM149" s="43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43"/>
      <c r="HL149" s="43"/>
      <c r="HM149" s="43"/>
      <c r="HN149" s="43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43"/>
      <c r="IM149" s="43"/>
      <c r="IN149" s="43"/>
      <c r="IO149" s="43"/>
      <c r="IP149" s="34"/>
      <c r="IQ149" s="34"/>
      <c r="IR149" s="34"/>
      <c r="IS149" s="34"/>
      <c r="IT149" s="34"/>
      <c r="IU149" s="34"/>
      <c r="IV149" s="34"/>
      <c r="IW149" s="34"/>
      <c r="IX149" s="34"/>
      <c r="IY149" s="34"/>
      <c r="IZ149" s="34"/>
      <c r="JA149" s="34"/>
      <c r="JB149" s="34"/>
      <c r="JC149" s="34"/>
      <c r="JD149" s="34"/>
      <c r="JE149" s="34"/>
      <c r="JF149" s="34"/>
      <c r="JG149" s="34"/>
      <c r="JH149" s="34"/>
      <c r="JI149" s="34"/>
      <c r="JJ149" s="34"/>
      <c r="JK149" s="34"/>
      <c r="JL149" s="34"/>
    </row>
    <row r="150" spans="1:272" hidden="1" outlineLevel="1" x14ac:dyDescent="0.25">
      <c r="A150" s="5" t="s">
        <v>169</v>
      </c>
      <c r="B150" s="5" t="s">
        <v>15</v>
      </c>
      <c r="C150" s="43"/>
      <c r="D150" s="67"/>
      <c r="E150" s="43"/>
      <c r="F150" s="43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43"/>
      <c r="AE150" s="43"/>
      <c r="AF150" s="43"/>
      <c r="AG150" s="43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43"/>
      <c r="BF150" s="43"/>
      <c r="BG150" s="43"/>
      <c r="BH150" s="43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43"/>
      <c r="CG150" s="43"/>
      <c r="CH150" s="43"/>
      <c r="CI150" s="43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43"/>
      <c r="EI150" s="43"/>
      <c r="EJ150" s="43"/>
      <c r="EK150" s="43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43"/>
      <c r="GK150" s="43"/>
      <c r="GL150" s="43"/>
      <c r="GM150" s="43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43"/>
      <c r="HL150" s="43"/>
      <c r="HM150" s="43"/>
      <c r="HN150" s="43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43"/>
      <c r="IM150" s="43"/>
      <c r="IN150" s="43"/>
      <c r="IO150" s="43"/>
      <c r="IP150" s="34"/>
      <c r="IQ150" s="34"/>
      <c r="IR150" s="34"/>
      <c r="IS150" s="34"/>
      <c r="IT150" s="34"/>
      <c r="IU150" s="34"/>
      <c r="IV150" s="34"/>
      <c r="IW150" s="34"/>
      <c r="IX150" s="34"/>
      <c r="IY150" s="34"/>
      <c r="IZ150" s="34"/>
      <c r="JA150" s="34"/>
      <c r="JB150" s="34"/>
      <c r="JC150" s="34"/>
      <c r="JD150" s="34"/>
      <c r="JE150" s="34"/>
      <c r="JF150" s="34"/>
      <c r="JG150" s="34"/>
      <c r="JH150" s="34"/>
      <c r="JI150" s="34"/>
      <c r="JJ150" s="34"/>
      <c r="JK150" s="34"/>
      <c r="JL150" s="34"/>
    </row>
    <row r="151" spans="1:272" hidden="1" outlineLevel="1" x14ac:dyDescent="0.25">
      <c r="A151" s="5" t="s">
        <v>170</v>
      </c>
      <c r="B151" s="5" t="s">
        <v>15</v>
      </c>
      <c r="C151" s="43"/>
      <c r="D151" s="67"/>
      <c r="E151" s="43"/>
      <c r="F151" s="43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43"/>
      <c r="AE151" s="43"/>
      <c r="AF151" s="43"/>
      <c r="AG151" s="43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43"/>
      <c r="BF151" s="43"/>
      <c r="BG151" s="43"/>
      <c r="BH151" s="43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43"/>
      <c r="CG151" s="43"/>
      <c r="CH151" s="43"/>
      <c r="CI151" s="43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43"/>
      <c r="EI151" s="43"/>
      <c r="EJ151" s="43"/>
      <c r="EK151" s="43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43"/>
      <c r="GK151" s="43"/>
      <c r="GL151" s="43"/>
      <c r="GM151" s="43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43"/>
      <c r="HL151" s="43"/>
      <c r="HM151" s="43"/>
      <c r="HN151" s="43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43"/>
      <c r="IM151" s="43"/>
      <c r="IN151" s="43"/>
      <c r="IO151" s="43"/>
      <c r="IP151" s="34"/>
      <c r="IQ151" s="34"/>
      <c r="IR151" s="34"/>
      <c r="IS151" s="34"/>
      <c r="IT151" s="34"/>
      <c r="IU151" s="34"/>
      <c r="IV151" s="34"/>
      <c r="IW151" s="34"/>
      <c r="IX151" s="34"/>
      <c r="IY151" s="34"/>
      <c r="IZ151" s="34"/>
      <c r="JA151" s="34"/>
      <c r="JB151" s="34"/>
      <c r="JC151" s="34"/>
      <c r="JD151" s="34"/>
      <c r="JE151" s="34"/>
      <c r="JF151" s="34"/>
      <c r="JG151" s="34"/>
      <c r="JH151" s="34"/>
      <c r="JI151" s="34"/>
      <c r="JJ151" s="34"/>
      <c r="JK151" s="34"/>
      <c r="JL151" s="34"/>
    </row>
    <row r="152" spans="1:272" hidden="1" outlineLevel="1" x14ac:dyDescent="0.25">
      <c r="A152" s="6" t="s">
        <v>171</v>
      </c>
      <c r="B152" s="5" t="s">
        <v>15</v>
      </c>
      <c r="C152" s="43"/>
      <c r="D152" s="67"/>
      <c r="E152" s="43"/>
      <c r="F152" s="43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43"/>
      <c r="AE152" s="43"/>
      <c r="AF152" s="43"/>
      <c r="AG152" s="43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43"/>
      <c r="BF152" s="43"/>
      <c r="BG152" s="43"/>
      <c r="BH152" s="43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43"/>
      <c r="CG152" s="43"/>
      <c r="CH152" s="43"/>
      <c r="CI152" s="43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43"/>
      <c r="EI152" s="43"/>
      <c r="EJ152" s="43"/>
      <c r="EK152" s="43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43"/>
      <c r="GK152" s="43"/>
      <c r="GL152" s="43"/>
      <c r="GM152" s="43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43"/>
      <c r="HL152" s="43"/>
      <c r="HM152" s="43"/>
      <c r="HN152" s="43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43"/>
      <c r="IM152" s="43"/>
      <c r="IN152" s="43"/>
      <c r="IO152" s="43"/>
      <c r="IP152" s="34"/>
      <c r="IQ152" s="34"/>
      <c r="IR152" s="34"/>
      <c r="IS152" s="34"/>
      <c r="IT152" s="34"/>
      <c r="IU152" s="34"/>
      <c r="IV152" s="34"/>
      <c r="IW152" s="34"/>
      <c r="IX152" s="34"/>
      <c r="IY152" s="34"/>
      <c r="IZ152" s="34"/>
      <c r="JA152" s="34"/>
      <c r="JB152" s="34"/>
      <c r="JC152" s="34"/>
      <c r="JD152" s="34"/>
      <c r="JE152" s="34"/>
      <c r="JF152" s="34"/>
      <c r="JG152" s="34"/>
      <c r="JH152" s="34"/>
      <c r="JI152" s="34"/>
      <c r="JJ152" s="34"/>
      <c r="JK152" s="34"/>
      <c r="JL152" s="34"/>
    </row>
    <row r="153" spans="1:272" hidden="1" outlineLevel="1" x14ac:dyDescent="0.25">
      <c r="A153" s="5" t="s">
        <v>172</v>
      </c>
      <c r="B153" s="5" t="s">
        <v>15</v>
      </c>
      <c r="C153" s="43"/>
      <c r="D153" s="67"/>
      <c r="E153" s="43"/>
      <c r="F153" s="43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43"/>
      <c r="AE153" s="43"/>
      <c r="AF153" s="43"/>
      <c r="AG153" s="43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43"/>
      <c r="BF153" s="43"/>
      <c r="BG153" s="43"/>
      <c r="BH153" s="43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43"/>
      <c r="CG153" s="43"/>
      <c r="CH153" s="43"/>
      <c r="CI153" s="43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43"/>
      <c r="EI153" s="43"/>
      <c r="EJ153" s="43"/>
      <c r="EK153" s="43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43"/>
      <c r="GK153" s="43"/>
      <c r="GL153" s="43"/>
      <c r="GM153" s="43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43"/>
      <c r="HL153" s="43"/>
      <c r="HM153" s="43"/>
      <c r="HN153" s="43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43"/>
      <c r="IM153" s="43"/>
      <c r="IN153" s="43"/>
      <c r="IO153" s="43"/>
      <c r="IP153" s="34"/>
      <c r="IQ153" s="34"/>
      <c r="IR153" s="34"/>
      <c r="IS153" s="34"/>
      <c r="IT153" s="34"/>
      <c r="IU153" s="34"/>
      <c r="IV153" s="34"/>
      <c r="IW153" s="34"/>
      <c r="IX153" s="34"/>
      <c r="IY153" s="34"/>
      <c r="IZ153" s="34"/>
      <c r="JA153" s="34"/>
      <c r="JB153" s="34"/>
      <c r="JC153" s="34"/>
      <c r="JD153" s="34"/>
      <c r="JE153" s="34"/>
      <c r="JF153" s="34"/>
      <c r="JG153" s="34"/>
      <c r="JH153" s="34"/>
      <c r="JI153" s="34"/>
      <c r="JJ153" s="34"/>
      <c r="JK153" s="34"/>
      <c r="JL153" s="34"/>
    </row>
    <row r="154" spans="1:272" hidden="1" outlineLevel="1" x14ac:dyDescent="0.25">
      <c r="A154" s="2" t="s">
        <v>8</v>
      </c>
      <c r="B154" s="5" t="s">
        <v>15</v>
      </c>
      <c r="C154" s="65"/>
      <c r="D154" s="71"/>
      <c r="E154" s="65"/>
      <c r="F154" s="65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65"/>
      <c r="AE154" s="65"/>
      <c r="AF154" s="65"/>
      <c r="AG154" s="65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65"/>
      <c r="BF154" s="65"/>
      <c r="BG154" s="65"/>
      <c r="BH154" s="65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65"/>
      <c r="CG154" s="65"/>
      <c r="CH154" s="65"/>
      <c r="CI154" s="65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65"/>
      <c r="EI154" s="65"/>
      <c r="EJ154" s="65"/>
      <c r="EK154" s="65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65"/>
      <c r="GK154" s="65"/>
      <c r="GL154" s="65"/>
      <c r="GM154" s="65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65"/>
      <c r="HL154" s="65"/>
      <c r="HM154" s="65"/>
      <c r="HN154" s="65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65"/>
      <c r="IM154" s="65"/>
      <c r="IN154" s="65"/>
      <c r="IO154" s="65"/>
      <c r="IP154" s="31"/>
      <c r="IQ154" s="31"/>
      <c r="IR154" s="31"/>
      <c r="IS154" s="31"/>
      <c r="IT154" s="31"/>
      <c r="IU154" s="31"/>
      <c r="IV154" s="31"/>
      <c r="IW154" s="31"/>
      <c r="IX154" s="31"/>
      <c r="IY154" s="31"/>
      <c r="IZ154" s="31"/>
      <c r="JA154" s="31"/>
      <c r="JB154" s="31"/>
      <c r="JC154" s="31"/>
      <c r="JD154" s="31"/>
      <c r="JE154" s="31"/>
      <c r="JF154" s="31"/>
      <c r="JG154" s="31"/>
      <c r="JH154" s="31"/>
      <c r="JI154" s="31"/>
      <c r="JJ154" s="31"/>
      <c r="JK154" s="31"/>
      <c r="JL154" s="31"/>
    </row>
    <row r="155" spans="1:272" hidden="1" outlineLevel="1" x14ac:dyDescent="0.25">
      <c r="A155" s="2" t="s">
        <v>17</v>
      </c>
      <c r="B155" s="5" t="s">
        <v>15</v>
      </c>
      <c r="C155" s="43"/>
      <c r="D155" s="67"/>
      <c r="E155" s="43"/>
      <c r="F155" s="43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43"/>
      <c r="AE155" s="43"/>
      <c r="AF155" s="43"/>
      <c r="AG155" s="43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43"/>
      <c r="BF155" s="43"/>
      <c r="BG155" s="43"/>
      <c r="BH155" s="43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43"/>
      <c r="CG155" s="43"/>
      <c r="CH155" s="43"/>
      <c r="CI155" s="43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43"/>
      <c r="EI155" s="43"/>
      <c r="EJ155" s="43"/>
      <c r="EK155" s="43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43"/>
      <c r="GK155" s="43"/>
      <c r="GL155" s="43"/>
      <c r="GM155" s="43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43"/>
      <c r="HL155" s="43"/>
      <c r="HM155" s="43"/>
      <c r="HN155" s="43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43"/>
      <c r="IM155" s="43"/>
      <c r="IN155" s="43"/>
      <c r="IO155" s="43"/>
      <c r="IP155" s="34"/>
      <c r="IQ155" s="34"/>
      <c r="IR155" s="34"/>
      <c r="IS155" s="34"/>
      <c r="IT155" s="34"/>
      <c r="IU155" s="34"/>
      <c r="IV155" s="34"/>
      <c r="IW155" s="34"/>
      <c r="IX155" s="34"/>
      <c r="IY155" s="34"/>
      <c r="IZ155" s="34"/>
      <c r="JA155" s="34"/>
      <c r="JB155" s="34"/>
      <c r="JC155" s="34"/>
      <c r="JD155" s="34"/>
      <c r="JE155" s="34"/>
      <c r="JF155" s="34"/>
      <c r="JG155" s="34"/>
      <c r="JH155" s="34"/>
      <c r="JI155" s="34"/>
      <c r="JJ155" s="34"/>
      <c r="JK155" s="34"/>
      <c r="JL155" s="34"/>
    </row>
    <row r="156" spans="1:272" hidden="1" outlineLevel="1" x14ac:dyDescent="0.25">
      <c r="A156" s="5" t="s">
        <v>161</v>
      </c>
      <c r="B156" s="5" t="s">
        <v>15</v>
      </c>
      <c r="C156" s="43"/>
      <c r="D156" s="67"/>
      <c r="E156" s="43"/>
      <c r="F156" s="43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43"/>
      <c r="AE156" s="43"/>
      <c r="AF156" s="43"/>
      <c r="AG156" s="43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43"/>
      <c r="BF156" s="43"/>
      <c r="BG156" s="43"/>
      <c r="BH156" s="43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43"/>
      <c r="CG156" s="43"/>
      <c r="CH156" s="43"/>
      <c r="CI156" s="43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43"/>
      <c r="EI156" s="43"/>
      <c r="EJ156" s="43"/>
      <c r="EK156" s="43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43"/>
      <c r="GK156" s="43"/>
      <c r="GL156" s="43"/>
      <c r="GM156" s="43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43"/>
      <c r="HL156" s="43"/>
      <c r="HM156" s="43"/>
      <c r="HN156" s="43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43"/>
      <c r="IM156" s="43"/>
      <c r="IN156" s="43"/>
      <c r="IO156" s="43"/>
      <c r="IP156" s="34"/>
      <c r="IQ156" s="34"/>
      <c r="IR156" s="34"/>
      <c r="IS156" s="34"/>
      <c r="IT156" s="34"/>
      <c r="IU156" s="34"/>
      <c r="IV156" s="34"/>
      <c r="IW156" s="34"/>
      <c r="IX156" s="34"/>
      <c r="IY156" s="34"/>
      <c r="IZ156" s="34"/>
      <c r="JA156" s="34"/>
      <c r="JB156" s="34"/>
      <c r="JC156" s="34"/>
      <c r="JD156" s="34"/>
      <c r="JE156" s="34"/>
      <c r="JF156" s="34"/>
      <c r="JG156" s="34"/>
      <c r="JH156" s="34"/>
      <c r="JI156" s="34"/>
      <c r="JJ156" s="34"/>
      <c r="JK156" s="34"/>
      <c r="JL156" s="34"/>
    </row>
    <row r="157" spans="1:272" hidden="1" outlineLevel="1" x14ac:dyDescent="0.25">
      <c r="A157" s="5" t="s">
        <v>162</v>
      </c>
      <c r="B157" s="5" t="s">
        <v>15</v>
      </c>
      <c r="C157" s="43"/>
      <c r="D157" s="67"/>
      <c r="E157" s="43"/>
      <c r="F157" s="43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43"/>
      <c r="AE157" s="43"/>
      <c r="AF157" s="43"/>
      <c r="AG157" s="43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43"/>
      <c r="BF157" s="43"/>
      <c r="BG157" s="43"/>
      <c r="BH157" s="43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43"/>
      <c r="CG157" s="43"/>
      <c r="CH157" s="43"/>
      <c r="CI157" s="43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43"/>
      <c r="EI157" s="43"/>
      <c r="EJ157" s="43"/>
      <c r="EK157" s="43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43"/>
      <c r="GK157" s="43"/>
      <c r="GL157" s="43"/>
      <c r="GM157" s="43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43"/>
      <c r="HL157" s="43"/>
      <c r="HM157" s="43"/>
      <c r="HN157" s="43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43"/>
      <c r="IM157" s="43"/>
      <c r="IN157" s="43"/>
      <c r="IO157" s="43"/>
      <c r="IP157" s="34"/>
      <c r="IQ157" s="34"/>
      <c r="IR157" s="34"/>
      <c r="IS157" s="34"/>
      <c r="IT157" s="34"/>
      <c r="IU157" s="34"/>
      <c r="IV157" s="34"/>
      <c r="IW157" s="34"/>
      <c r="IX157" s="34"/>
      <c r="IY157" s="34"/>
      <c r="IZ157" s="34"/>
      <c r="JA157" s="34"/>
      <c r="JB157" s="34"/>
      <c r="JC157" s="34"/>
      <c r="JD157" s="34"/>
      <c r="JE157" s="34"/>
      <c r="JF157" s="34"/>
      <c r="JG157" s="34"/>
      <c r="JH157" s="34"/>
      <c r="JI157" s="34"/>
      <c r="JJ157" s="34"/>
      <c r="JK157" s="34"/>
      <c r="JL157" s="34"/>
    </row>
    <row r="158" spans="1:272" hidden="1" outlineLevel="1" x14ac:dyDescent="0.25">
      <c r="A158" s="5" t="s">
        <v>163</v>
      </c>
      <c r="B158" s="5" t="s">
        <v>15</v>
      </c>
      <c r="C158" s="43"/>
      <c r="D158" s="67"/>
      <c r="E158" s="43"/>
      <c r="F158" s="43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43"/>
      <c r="AE158" s="43"/>
      <c r="AF158" s="43"/>
      <c r="AG158" s="43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43"/>
      <c r="BF158" s="43"/>
      <c r="BG158" s="43"/>
      <c r="BH158" s="43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43"/>
      <c r="CG158" s="43"/>
      <c r="CH158" s="43"/>
      <c r="CI158" s="43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43"/>
      <c r="EI158" s="43"/>
      <c r="EJ158" s="43"/>
      <c r="EK158" s="43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43"/>
      <c r="GK158" s="43"/>
      <c r="GL158" s="43"/>
      <c r="GM158" s="43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43"/>
      <c r="HL158" s="43"/>
      <c r="HM158" s="43"/>
      <c r="HN158" s="43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43"/>
      <c r="IM158" s="43"/>
      <c r="IN158" s="43"/>
      <c r="IO158" s="43"/>
      <c r="IP158" s="34"/>
      <c r="IQ158" s="34"/>
      <c r="IR158" s="34"/>
      <c r="IS158" s="34"/>
      <c r="IT158" s="34"/>
      <c r="IU158" s="34"/>
      <c r="IV158" s="34"/>
      <c r="IW158" s="34"/>
      <c r="IX158" s="34"/>
      <c r="IY158" s="34"/>
      <c r="IZ158" s="34"/>
      <c r="JA158" s="34"/>
      <c r="JB158" s="34"/>
      <c r="JC158" s="34"/>
      <c r="JD158" s="34"/>
      <c r="JE158" s="34"/>
      <c r="JF158" s="34"/>
      <c r="JG158" s="34"/>
      <c r="JH158" s="34"/>
      <c r="JI158" s="34"/>
      <c r="JJ158" s="34"/>
      <c r="JK158" s="34"/>
      <c r="JL158" s="34"/>
    </row>
    <row r="159" spans="1:272" hidden="1" outlineLevel="1" x14ac:dyDescent="0.25">
      <c r="A159" s="5" t="s">
        <v>164</v>
      </c>
      <c r="B159" s="5" t="s">
        <v>15</v>
      </c>
      <c r="C159" s="43"/>
      <c r="D159" s="67"/>
      <c r="E159" s="43"/>
      <c r="F159" s="43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43"/>
      <c r="AE159" s="43"/>
      <c r="AF159" s="43"/>
      <c r="AG159" s="43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43"/>
      <c r="BF159" s="43"/>
      <c r="BG159" s="43"/>
      <c r="BH159" s="43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43"/>
      <c r="CG159" s="43"/>
      <c r="CH159" s="43"/>
      <c r="CI159" s="43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43"/>
      <c r="EI159" s="43"/>
      <c r="EJ159" s="43"/>
      <c r="EK159" s="43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43"/>
      <c r="GK159" s="43"/>
      <c r="GL159" s="43"/>
      <c r="GM159" s="43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43"/>
      <c r="HL159" s="43"/>
      <c r="HM159" s="43"/>
      <c r="HN159" s="43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43"/>
      <c r="IM159" s="43"/>
      <c r="IN159" s="43"/>
      <c r="IO159" s="43"/>
      <c r="IP159" s="34"/>
      <c r="IQ159" s="34"/>
      <c r="IR159" s="34"/>
      <c r="IS159" s="34"/>
      <c r="IT159" s="34"/>
      <c r="IU159" s="34"/>
      <c r="IV159" s="34"/>
      <c r="IW159" s="34"/>
      <c r="IX159" s="34"/>
      <c r="IY159" s="34"/>
      <c r="IZ159" s="34"/>
      <c r="JA159" s="34"/>
      <c r="JB159" s="34"/>
      <c r="JC159" s="34"/>
      <c r="JD159" s="34"/>
      <c r="JE159" s="34"/>
      <c r="JF159" s="34"/>
      <c r="JG159" s="34"/>
      <c r="JH159" s="34"/>
      <c r="JI159" s="34"/>
      <c r="JJ159" s="34"/>
      <c r="JK159" s="34"/>
      <c r="JL159" s="34"/>
    </row>
    <row r="160" spans="1:272" hidden="1" outlineLevel="1" x14ac:dyDescent="0.25">
      <c r="A160" s="6" t="s">
        <v>165</v>
      </c>
      <c r="B160" s="5" t="s">
        <v>15</v>
      </c>
      <c r="C160" s="43"/>
      <c r="D160" s="67"/>
      <c r="E160" s="43"/>
      <c r="F160" s="43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43"/>
      <c r="AE160" s="43"/>
      <c r="AF160" s="43"/>
      <c r="AG160" s="43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43"/>
      <c r="BF160" s="43"/>
      <c r="BG160" s="43"/>
      <c r="BH160" s="43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43"/>
      <c r="CG160" s="43"/>
      <c r="CH160" s="43"/>
      <c r="CI160" s="43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43"/>
      <c r="EI160" s="43"/>
      <c r="EJ160" s="43"/>
      <c r="EK160" s="43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43"/>
      <c r="GK160" s="43"/>
      <c r="GL160" s="43"/>
      <c r="GM160" s="43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43"/>
      <c r="HL160" s="43"/>
      <c r="HM160" s="43"/>
      <c r="HN160" s="43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43"/>
      <c r="IM160" s="43"/>
      <c r="IN160" s="43"/>
      <c r="IO160" s="43"/>
      <c r="IP160" s="34"/>
      <c r="IQ160" s="34"/>
      <c r="IR160" s="34"/>
      <c r="IS160" s="34"/>
      <c r="IT160" s="34"/>
      <c r="IU160" s="34"/>
      <c r="IV160" s="34"/>
      <c r="IW160" s="34"/>
      <c r="IX160" s="34"/>
      <c r="IY160" s="34"/>
      <c r="IZ160" s="34"/>
      <c r="JA160" s="34"/>
      <c r="JB160" s="34"/>
      <c r="JC160" s="34"/>
      <c r="JD160" s="34"/>
      <c r="JE160" s="34"/>
      <c r="JF160" s="34"/>
      <c r="JG160" s="34"/>
      <c r="JH160" s="34"/>
      <c r="JI160" s="34"/>
      <c r="JJ160" s="34"/>
      <c r="JK160" s="34"/>
      <c r="JL160" s="34"/>
    </row>
    <row r="161" spans="1:272" hidden="1" outlineLevel="1" x14ac:dyDescent="0.25">
      <c r="A161" s="5" t="s">
        <v>166</v>
      </c>
      <c r="B161" s="5" t="s">
        <v>15</v>
      </c>
      <c r="C161" s="65"/>
      <c r="D161" s="71"/>
      <c r="E161" s="65"/>
      <c r="F161" s="65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65"/>
      <c r="AE161" s="65"/>
      <c r="AF161" s="65"/>
      <c r="AG161" s="65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65"/>
      <c r="BF161" s="65"/>
      <c r="BG161" s="65"/>
      <c r="BH161" s="65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65"/>
      <c r="CG161" s="65"/>
      <c r="CH161" s="65"/>
      <c r="CI161" s="65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65"/>
      <c r="EI161" s="65"/>
      <c r="EJ161" s="65"/>
      <c r="EK161" s="65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65"/>
      <c r="GK161" s="65"/>
      <c r="GL161" s="65"/>
      <c r="GM161" s="65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65"/>
      <c r="HL161" s="65"/>
      <c r="HM161" s="65"/>
      <c r="HN161" s="65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65"/>
      <c r="IM161" s="65"/>
      <c r="IN161" s="65"/>
      <c r="IO161" s="65"/>
      <c r="IP161" s="31"/>
      <c r="IQ161" s="31"/>
      <c r="IR161" s="31"/>
      <c r="IS161" s="31"/>
      <c r="IT161" s="31"/>
      <c r="IU161" s="31"/>
      <c r="IV161" s="31"/>
      <c r="IW161" s="31"/>
      <c r="IX161" s="31"/>
      <c r="IY161" s="31"/>
      <c r="IZ161" s="31"/>
      <c r="JA161" s="31"/>
      <c r="JB161" s="31"/>
      <c r="JC161" s="31"/>
      <c r="JD161" s="31"/>
      <c r="JE161" s="31"/>
      <c r="JF161" s="31"/>
      <c r="JG161" s="31"/>
      <c r="JH161" s="31"/>
      <c r="JI161" s="31"/>
      <c r="JJ161" s="31"/>
      <c r="JK161" s="31"/>
      <c r="JL161" s="31"/>
    </row>
    <row r="162" spans="1:272" hidden="1" outlineLevel="1" x14ac:dyDescent="0.25">
      <c r="A162" s="5" t="s">
        <v>167</v>
      </c>
      <c r="B162" s="5" t="s">
        <v>15</v>
      </c>
      <c r="C162" s="65"/>
      <c r="D162" s="71"/>
      <c r="E162" s="65"/>
      <c r="F162" s="65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65"/>
      <c r="AE162" s="65"/>
      <c r="AF162" s="65"/>
      <c r="AG162" s="65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65"/>
      <c r="BF162" s="65"/>
      <c r="BG162" s="65"/>
      <c r="BH162" s="65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65"/>
      <c r="CG162" s="65"/>
      <c r="CH162" s="65"/>
      <c r="CI162" s="65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65"/>
      <c r="EI162" s="65"/>
      <c r="EJ162" s="65"/>
      <c r="EK162" s="65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65"/>
      <c r="GK162" s="65"/>
      <c r="GL162" s="65"/>
      <c r="GM162" s="65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65"/>
      <c r="HL162" s="65"/>
      <c r="HM162" s="65"/>
      <c r="HN162" s="65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65"/>
      <c r="IM162" s="65"/>
      <c r="IN162" s="65"/>
      <c r="IO162" s="65"/>
      <c r="IP162" s="31"/>
      <c r="IQ162" s="31"/>
      <c r="IR162" s="31"/>
      <c r="IS162" s="31"/>
      <c r="IT162" s="31"/>
      <c r="IU162" s="31"/>
      <c r="IV162" s="31"/>
      <c r="IW162" s="31"/>
      <c r="IX162" s="31"/>
      <c r="IY162" s="31"/>
      <c r="IZ162" s="31"/>
      <c r="JA162" s="31"/>
      <c r="JB162" s="31"/>
      <c r="JC162" s="31"/>
      <c r="JD162" s="31"/>
      <c r="JE162" s="31"/>
      <c r="JF162" s="31"/>
      <c r="JG162" s="31"/>
      <c r="JH162" s="31"/>
      <c r="JI162" s="31"/>
      <c r="JJ162" s="31"/>
      <c r="JK162" s="31"/>
      <c r="JL162" s="31"/>
    </row>
    <row r="163" spans="1:272" hidden="1" outlineLevel="1" x14ac:dyDescent="0.25">
      <c r="A163" s="9"/>
      <c r="B163" s="13"/>
      <c r="C163" s="66"/>
      <c r="D163" s="70"/>
      <c r="E163" s="66"/>
      <c r="F163" s="66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66"/>
      <c r="AE163" s="66"/>
      <c r="AF163" s="66"/>
      <c r="AG163" s="66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66"/>
      <c r="BF163" s="66"/>
      <c r="BG163" s="66"/>
      <c r="BH163" s="66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66"/>
      <c r="CG163" s="66"/>
      <c r="CH163" s="66"/>
      <c r="CI163" s="66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66"/>
      <c r="EI163" s="66"/>
      <c r="EJ163" s="66"/>
      <c r="EK163" s="66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66"/>
      <c r="GK163" s="66"/>
      <c r="GL163" s="66"/>
      <c r="GM163" s="66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66"/>
      <c r="HL163" s="66"/>
      <c r="HM163" s="66"/>
      <c r="HN163" s="66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66"/>
      <c r="IM163" s="66"/>
      <c r="IN163" s="66"/>
      <c r="IO163" s="66"/>
      <c r="IP163" s="32"/>
      <c r="IQ163" s="32"/>
      <c r="IR163" s="32"/>
      <c r="IS163" s="32"/>
      <c r="IT163" s="32"/>
      <c r="IU163" s="32"/>
      <c r="IV163" s="32"/>
      <c r="IW163" s="32"/>
      <c r="IX163" s="32"/>
      <c r="IY163" s="32"/>
      <c r="IZ163" s="32"/>
      <c r="JA163" s="32"/>
      <c r="JB163" s="32"/>
      <c r="JC163" s="32"/>
      <c r="JD163" s="32"/>
      <c r="JE163" s="32"/>
      <c r="JF163" s="32"/>
      <c r="JG163" s="32"/>
      <c r="JH163" s="32"/>
      <c r="JI163" s="32"/>
      <c r="JJ163" s="32"/>
      <c r="JK163" s="32"/>
      <c r="JL163" s="32"/>
    </row>
    <row r="164" spans="1:272" s="61" customFormat="1" collapsed="1" x14ac:dyDescent="0.25">
      <c r="A164" s="46" t="s">
        <v>1</v>
      </c>
      <c r="B164" s="46" t="s">
        <v>14</v>
      </c>
      <c r="C164" s="42">
        <v>7235.2372200424797</v>
      </c>
      <c r="D164" s="42">
        <v>7278.8484865083919</v>
      </c>
      <c r="E164" s="43">
        <f t="shared" ref="E164:BD164" si="296">E166+E188+E201+E221</f>
        <v>7232.3256942547723</v>
      </c>
      <c r="F164" s="43">
        <f t="shared" si="296"/>
        <v>7235.2372200424797</v>
      </c>
      <c r="G164" s="43">
        <f t="shared" si="296"/>
        <v>7238.7102952941214</v>
      </c>
      <c r="H164" s="43">
        <f t="shared" si="296"/>
        <v>7295.905238254727</v>
      </c>
      <c r="I164" s="42">
        <f t="shared" si="296"/>
        <v>7352.6414934274662</v>
      </c>
      <c r="J164" s="43">
        <f t="shared" si="296"/>
        <v>7114.7921124387021</v>
      </c>
      <c r="K164" s="43">
        <f t="shared" si="296"/>
        <v>6877.287405082423</v>
      </c>
      <c r="L164" s="43">
        <f t="shared" si="296"/>
        <v>6639.0100617919979</v>
      </c>
      <c r="M164" s="43">
        <f t="shared" si="296"/>
        <v>6400.7983381921331</v>
      </c>
      <c r="N164" s="42">
        <f t="shared" si="296"/>
        <v>6162.5699839230065</v>
      </c>
      <c r="O164" s="43">
        <f t="shared" si="296"/>
        <v>6037.7485968760557</v>
      </c>
      <c r="P164" s="43">
        <f t="shared" si="296"/>
        <v>5912.5653993108999</v>
      </c>
      <c r="Q164" s="43">
        <f t="shared" si="296"/>
        <v>5787.3904253334622</v>
      </c>
      <c r="R164" s="43">
        <f t="shared" si="296"/>
        <v>5662.2274455446859</v>
      </c>
      <c r="S164" s="42">
        <f t="shared" si="296"/>
        <v>5537.1077090582176</v>
      </c>
      <c r="T164" s="43">
        <f t="shared" si="296"/>
        <v>5346.0494157985358</v>
      </c>
      <c r="U164" s="43">
        <f t="shared" si="296"/>
        <v>5154.8913751143764</v>
      </c>
      <c r="V164" s="43">
        <f t="shared" si="296"/>
        <v>4963.6302469875664</v>
      </c>
      <c r="W164" s="43">
        <f t="shared" si="296"/>
        <v>4772.2631249767628</v>
      </c>
      <c r="X164" s="42">
        <f t="shared" si="296"/>
        <v>4580.7874723906343</v>
      </c>
      <c r="Y164" s="43">
        <f t="shared" si="296"/>
        <v>4476.4559540116652</v>
      </c>
      <c r="Z164" s="43">
        <f t="shared" si="296"/>
        <v>4372.0132473277372</v>
      </c>
      <c r="AA164" s="43">
        <f t="shared" si="296"/>
        <v>4267.4577447928596</v>
      </c>
      <c r="AB164" s="43">
        <f t="shared" si="296"/>
        <v>4162.7880763908506</v>
      </c>
      <c r="AC164" s="54">
        <f t="shared" si="296"/>
        <v>4058.0030922046813</v>
      </c>
      <c r="AD164" s="42">
        <v>6.7821758543122597</v>
      </c>
      <c r="AE164" s="42">
        <v>6.77615081604183</v>
      </c>
      <c r="AF164" s="43">
        <v>6.7345993488619005</v>
      </c>
      <c r="AG164" s="43">
        <v>6.7821758543122597</v>
      </c>
      <c r="AH164" s="43">
        <f t="shared" si="296"/>
        <v>6.6659968732852812</v>
      </c>
      <c r="AI164" s="43">
        <f t="shared" si="296"/>
        <v>6.7298155713948375</v>
      </c>
      <c r="AJ164" s="42">
        <f t="shared" si="296"/>
        <v>6.745291680184204</v>
      </c>
      <c r="AK164" s="43">
        <f t="shared" si="296"/>
        <v>6.7769958047002623</v>
      </c>
      <c r="AL164" s="43">
        <f t="shared" si="296"/>
        <v>6.8086159557181887</v>
      </c>
      <c r="AM164" s="43">
        <f t="shared" si="296"/>
        <v>6.8401939162705334</v>
      </c>
      <c r="AN164" s="43">
        <f t="shared" si="296"/>
        <v>6.8717725639070411</v>
      </c>
      <c r="AO164" s="42">
        <f t="shared" si="296"/>
        <v>6.5761677410836787</v>
      </c>
      <c r="AP164" s="43">
        <f t="shared" si="296"/>
        <v>6.9162950701279033</v>
      </c>
      <c r="AQ164" s="43">
        <f t="shared" si="296"/>
        <v>6.9293061159426204</v>
      </c>
      <c r="AR164" s="43">
        <f t="shared" si="296"/>
        <v>6.9423572714194082</v>
      </c>
      <c r="AS164" s="43">
        <f t="shared" si="296"/>
        <v>6.9554758566505566</v>
      </c>
      <c r="AT164" s="42">
        <f t="shared" si="296"/>
        <v>6.6305630758508753</v>
      </c>
      <c r="AU164" s="43">
        <f t="shared" si="296"/>
        <v>6.9663861352825229</v>
      </c>
      <c r="AV164" s="43">
        <f t="shared" si="296"/>
        <v>6.9645028433285798</v>
      </c>
      <c r="AW164" s="43">
        <f t="shared" si="296"/>
        <v>6.9627394628207302</v>
      </c>
      <c r="AX164" s="43">
        <f t="shared" si="296"/>
        <v>6.9610856676887156</v>
      </c>
      <c r="AY164" s="42">
        <f t="shared" si="296"/>
        <v>6.6118238992049729</v>
      </c>
      <c r="AZ164" s="43">
        <f t="shared" si="296"/>
        <v>6.9680744628137488</v>
      </c>
      <c r="BA164" s="43">
        <f t="shared" si="296"/>
        <v>6.9767033636109002</v>
      </c>
      <c r="BB164" s="43">
        <f t="shared" si="296"/>
        <v>6.9854140302250318</v>
      </c>
      <c r="BC164" s="43">
        <f t="shared" si="296"/>
        <v>6.9942017364869669</v>
      </c>
      <c r="BD164" s="67">
        <f t="shared" si="296"/>
        <v>6.6652417811220221</v>
      </c>
      <c r="BE164" s="42">
        <v>72.185152484722707</v>
      </c>
      <c r="BF164" s="42">
        <v>69.124353106277979</v>
      </c>
      <c r="BG164" s="43">
        <v>71.150421911848937</v>
      </c>
      <c r="BH164" s="43">
        <v>72.185152484722707</v>
      </c>
      <c r="BI164" s="43">
        <f t="shared" ref="BI164:CE164" si="297">BI166+BI201+BI221</f>
        <v>72.80501432662048</v>
      </c>
      <c r="BJ164" s="43">
        <f t="shared" si="297"/>
        <v>71.352170945429876</v>
      </c>
      <c r="BK164" s="42">
        <f t="shared" si="297"/>
        <v>71.688245023450165</v>
      </c>
      <c r="BL164" s="43">
        <f t="shared" si="297"/>
        <v>71.284560222444441</v>
      </c>
      <c r="BM164" s="43">
        <f t="shared" si="297"/>
        <v>70.951139519605462</v>
      </c>
      <c r="BN164" s="43">
        <f t="shared" si="297"/>
        <v>70.678534605445265</v>
      </c>
      <c r="BO164" s="43">
        <f t="shared" si="297"/>
        <v>70.457865825048813</v>
      </c>
      <c r="BP164" s="42">
        <f t="shared" si="297"/>
        <v>70.600959051149871</v>
      </c>
      <c r="BQ164" s="43">
        <f t="shared" si="297"/>
        <v>69.537189572408167</v>
      </c>
      <c r="BR164" s="43">
        <f t="shared" si="297"/>
        <v>68.825274406668214</v>
      </c>
      <c r="BS164" s="43">
        <f t="shared" si="297"/>
        <v>68.147285661340163</v>
      </c>
      <c r="BT164" s="43">
        <f t="shared" si="297"/>
        <v>67.499892547989745</v>
      </c>
      <c r="BU164" s="42">
        <f t="shared" si="297"/>
        <v>67.216627517540914</v>
      </c>
      <c r="BV164" s="43">
        <f t="shared" si="297"/>
        <v>65.719344722284504</v>
      </c>
      <c r="BW164" s="43">
        <f t="shared" si="297"/>
        <v>64.633247909287633</v>
      </c>
      <c r="BX164" s="43">
        <f t="shared" si="297"/>
        <v>63.60657424484647</v>
      </c>
      <c r="BY164" s="43">
        <f t="shared" si="297"/>
        <v>62.586626092659174</v>
      </c>
      <c r="BZ164" s="42">
        <f t="shared" si="297"/>
        <v>61.432658063456351</v>
      </c>
      <c r="CA164" s="43">
        <f t="shared" si="297"/>
        <v>61.001301495424116</v>
      </c>
      <c r="CB164" s="43">
        <f t="shared" si="297"/>
        <v>60.430083436974122</v>
      </c>
      <c r="CC164" s="43">
        <f t="shared" si="297"/>
        <v>59.899309403707676</v>
      </c>
      <c r="CD164" s="43">
        <f t="shared" si="297"/>
        <v>59.404238414618817</v>
      </c>
      <c r="CE164" s="67">
        <f t="shared" si="297"/>
        <v>59.315705446604149</v>
      </c>
      <c r="CF164" s="42">
        <v>234.92013893796849</v>
      </c>
      <c r="CG164" s="42">
        <v>219.55608503250545</v>
      </c>
      <c r="CH164" s="43">
        <f t="shared" ref="CH164:DF164" si="298">CH188</f>
        <v>240.83519653518692</v>
      </c>
      <c r="CI164" s="43">
        <f t="shared" si="298"/>
        <v>234.92013893796849</v>
      </c>
      <c r="CJ164" s="43">
        <f t="shared" si="298"/>
        <v>230.40720988391536</v>
      </c>
      <c r="CK164" s="43">
        <f t="shared" si="298"/>
        <v>248.96918995141917</v>
      </c>
      <c r="CL164" s="42">
        <f t="shared" si="298"/>
        <v>231.21274395335743</v>
      </c>
      <c r="CM164" s="43">
        <f t="shared" si="298"/>
        <v>236.99253534268743</v>
      </c>
      <c r="CN164" s="43">
        <f t="shared" si="298"/>
        <v>222.8335396035815</v>
      </c>
      <c r="CO164" s="43">
        <f t="shared" si="298"/>
        <v>229.18063202498533</v>
      </c>
      <c r="CP164" s="43">
        <f t="shared" si="298"/>
        <v>222.06430498020859</v>
      </c>
      <c r="CQ164" s="42">
        <f t="shared" si="298"/>
        <v>207.12765417035126</v>
      </c>
      <c r="CR164" s="43">
        <f t="shared" si="298"/>
        <v>193.954369082131</v>
      </c>
      <c r="CS164" s="43">
        <f t="shared" si="298"/>
        <v>195.62496988040309</v>
      </c>
      <c r="CT164" s="43">
        <f t="shared" si="298"/>
        <v>194.92550621599642</v>
      </c>
      <c r="CU164" s="43">
        <f t="shared" si="298"/>
        <v>193.1543399218761</v>
      </c>
      <c r="CV164" s="42">
        <f t="shared" si="298"/>
        <v>190.41654894440239</v>
      </c>
      <c r="CW164" s="43">
        <f t="shared" si="298"/>
        <v>204.75527574175513</v>
      </c>
      <c r="CX164" s="43">
        <f t="shared" si="298"/>
        <v>195.10973387838209</v>
      </c>
      <c r="CY164" s="43">
        <f t="shared" si="298"/>
        <v>195.82979222603359</v>
      </c>
      <c r="CZ164" s="43">
        <f t="shared" si="298"/>
        <v>196.96419620797369</v>
      </c>
      <c r="DA164" s="42">
        <f t="shared" si="298"/>
        <v>173.03016362042987</v>
      </c>
      <c r="DB164" s="43">
        <f t="shared" si="298"/>
        <v>173.76805293300893</v>
      </c>
      <c r="DC164" s="43">
        <f t="shared" si="298"/>
        <v>174.32501653058145</v>
      </c>
      <c r="DD164" s="43">
        <f t="shared" si="298"/>
        <v>174.5776937805694</v>
      </c>
      <c r="DE164" s="43">
        <f t="shared" si="298"/>
        <v>175.12401425595795</v>
      </c>
      <c r="DF164" s="67">
        <f t="shared" si="298"/>
        <v>175.58715402819428</v>
      </c>
      <c r="DG164" s="42" t="s">
        <v>182</v>
      </c>
      <c r="DH164" s="42" t="s">
        <v>182</v>
      </c>
      <c r="DI164" s="43" t="s">
        <v>182</v>
      </c>
      <c r="DJ164" s="43" t="s">
        <v>182</v>
      </c>
      <c r="DK164" s="43" t="s">
        <v>182</v>
      </c>
      <c r="DL164" s="43" t="s">
        <v>182</v>
      </c>
      <c r="DM164" s="42" t="s">
        <v>182</v>
      </c>
      <c r="DN164" s="43" t="s">
        <v>182</v>
      </c>
      <c r="DO164" s="43" t="s">
        <v>182</v>
      </c>
      <c r="DP164" s="43" t="s">
        <v>182</v>
      </c>
      <c r="DQ164" s="43" t="s">
        <v>182</v>
      </c>
      <c r="DR164" s="42" t="s">
        <v>182</v>
      </c>
      <c r="DS164" s="43" t="s">
        <v>182</v>
      </c>
      <c r="DT164" s="43" t="s">
        <v>182</v>
      </c>
      <c r="DU164" s="43" t="s">
        <v>182</v>
      </c>
      <c r="DV164" s="43" t="s">
        <v>182</v>
      </c>
      <c r="DW164" s="42" t="s">
        <v>182</v>
      </c>
      <c r="DX164" s="43" t="s">
        <v>182</v>
      </c>
      <c r="DY164" s="43" t="s">
        <v>182</v>
      </c>
      <c r="DZ164" s="43" t="s">
        <v>182</v>
      </c>
      <c r="EA164" s="43" t="s">
        <v>182</v>
      </c>
      <c r="EB164" s="42" t="s">
        <v>182</v>
      </c>
      <c r="EC164" s="43" t="s">
        <v>182</v>
      </c>
      <c r="ED164" s="43" t="s">
        <v>182</v>
      </c>
      <c r="EE164" s="43" t="s">
        <v>182</v>
      </c>
      <c r="EF164" s="43" t="s">
        <v>182</v>
      </c>
      <c r="EG164" s="67" t="s">
        <v>182</v>
      </c>
      <c r="EH164" s="42">
        <v>10.3214666112</v>
      </c>
      <c r="EI164" s="42">
        <v>10.118070047424</v>
      </c>
      <c r="EJ164" s="43">
        <f t="shared" ref="EJ164:FH164" si="299">EJ199</f>
        <v>9.8910906191999999</v>
      </c>
      <c r="EK164" s="43">
        <f t="shared" si="299"/>
        <v>10.3214666112</v>
      </c>
      <c r="EL164" s="43">
        <f t="shared" si="299"/>
        <v>10.353540210453462</v>
      </c>
      <c r="EM164" s="43">
        <f t="shared" si="299"/>
        <v>10.213053872931084</v>
      </c>
      <c r="EN164" s="42">
        <f t="shared" si="299"/>
        <v>10.19340044569201</v>
      </c>
      <c r="EO164" s="43">
        <f t="shared" si="299"/>
        <v>10.172310002001657</v>
      </c>
      <c r="EP164" s="43">
        <f t="shared" si="299"/>
        <v>10.171647640414173</v>
      </c>
      <c r="EQ164" s="43">
        <f t="shared" si="299"/>
        <v>10.14282010987508</v>
      </c>
      <c r="ER164" s="43">
        <f t="shared" si="299"/>
        <v>10.125289212601182</v>
      </c>
      <c r="ES164" s="42">
        <f t="shared" si="299"/>
        <v>10.126548692971115</v>
      </c>
      <c r="ET164" s="43">
        <f t="shared" si="299"/>
        <v>10.116879063498697</v>
      </c>
      <c r="EU164" s="43">
        <f t="shared" si="299"/>
        <v>10.097521801047865</v>
      </c>
      <c r="EV164" s="43">
        <f t="shared" si="299"/>
        <v>10.097520876056802</v>
      </c>
      <c r="EW164" s="43">
        <f t="shared" si="299"/>
        <v>10.097519948601336</v>
      </c>
      <c r="EX164" s="42">
        <f t="shared" si="299"/>
        <v>10.097519018672465</v>
      </c>
      <c r="EY164" s="43">
        <f t="shared" si="299"/>
        <v>10.098717254306598</v>
      </c>
      <c r="EZ164" s="43">
        <f t="shared" si="299"/>
        <v>10.09267205878583</v>
      </c>
      <c r="FA164" s="43">
        <f t="shared" si="299"/>
        <v>10.086618191307762</v>
      </c>
      <c r="FB164" s="43">
        <f t="shared" si="299"/>
        <v>10.080555954745559</v>
      </c>
      <c r="FC164" s="42">
        <f t="shared" si="299"/>
        <v>10.074485644673761</v>
      </c>
      <c r="FD164" s="43">
        <f t="shared" si="299"/>
        <v>10.068407549928596</v>
      </c>
      <c r="FE164" s="43">
        <f t="shared" si="299"/>
        <v>10.062321953150956</v>
      </c>
      <c r="FF164" s="43">
        <f t="shared" si="299"/>
        <v>10.056229131313348</v>
      </c>
      <c r="FG164" s="43">
        <f t="shared" si="299"/>
        <v>10.05012935623224</v>
      </c>
      <c r="FH164" s="67">
        <f t="shared" si="299"/>
        <v>10.044022895067103</v>
      </c>
      <c r="FI164" s="42" t="s">
        <v>182</v>
      </c>
      <c r="FJ164" s="42" t="s">
        <v>182</v>
      </c>
      <c r="FK164" s="43" t="s">
        <v>182</v>
      </c>
      <c r="FL164" s="43" t="s">
        <v>182</v>
      </c>
      <c r="FM164" s="43" t="s">
        <v>182</v>
      </c>
      <c r="FN164" s="43" t="s">
        <v>182</v>
      </c>
      <c r="FO164" s="42" t="s">
        <v>182</v>
      </c>
      <c r="FP164" s="43" t="s">
        <v>182</v>
      </c>
      <c r="FQ164" s="43" t="s">
        <v>182</v>
      </c>
      <c r="FR164" s="43" t="s">
        <v>182</v>
      </c>
      <c r="FS164" s="43" t="s">
        <v>182</v>
      </c>
      <c r="FT164" s="42" t="s">
        <v>182</v>
      </c>
      <c r="FU164" s="43" t="s">
        <v>182</v>
      </c>
      <c r="FV164" s="43" t="s">
        <v>182</v>
      </c>
      <c r="FW164" s="43" t="s">
        <v>182</v>
      </c>
      <c r="FX164" s="43" t="s">
        <v>182</v>
      </c>
      <c r="FY164" s="42" t="s">
        <v>182</v>
      </c>
      <c r="FZ164" s="43" t="s">
        <v>182</v>
      </c>
      <c r="GA164" s="43" t="s">
        <v>182</v>
      </c>
      <c r="GB164" s="43" t="s">
        <v>182</v>
      </c>
      <c r="GC164" s="43" t="s">
        <v>182</v>
      </c>
      <c r="GD164" s="42" t="s">
        <v>182</v>
      </c>
      <c r="GE164" s="43" t="s">
        <v>182</v>
      </c>
      <c r="GF164" s="43" t="s">
        <v>182</v>
      </c>
      <c r="GG164" s="43" t="s">
        <v>182</v>
      </c>
      <c r="GH164" s="43" t="s">
        <v>182</v>
      </c>
      <c r="GI164" s="67" t="s">
        <v>182</v>
      </c>
      <c r="GJ164" s="42">
        <v>11306.19604229477</v>
      </c>
      <c r="GK164" s="42">
        <v>11255.924412425737</v>
      </c>
      <c r="GL164" s="43">
        <v>11268.723135166229</v>
      </c>
      <c r="GM164" s="43">
        <v>11306.19604229477</v>
      </c>
      <c r="GN164" s="43">
        <f t="shared" ref="GN164:IV164" si="300">GN166+GN188+GN201+GN221</f>
        <v>11286.063471793017</v>
      </c>
      <c r="GO164" s="43">
        <f t="shared" si="300"/>
        <v>11344.376795990485</v>
      </c>
      <c r="GP164" s="42">
        <f t="shared" si="300"/>
        <v>11396.350684107663</v>
      </c>
      <c r="GQ164" s="43">
        <f t="shared" si="300"/>
        <v>11163.615713145184</v>
      </c>
      <c r="GR164" s="43">
        <f t="shared" si="300"/>
        <v>10913.038635120578</v>
      </c>
      <c r="GS164" s="43">
        <f t="shared" si="300"/>
        <v>10683.67466611161</v>
      </c>
      <c r="GT164" s="43">
        <f t="shared" si="300"/>
        <v>10442.222802055461</v>
      </c>
      <c r="GU164" s="42">
        <f t="shared" si="300"/>
        <v>10104.546149908014</v>
      </c>
      <c r="GV164" s="43">
        <f t="shared" si="300"/>
        <v>10041.305515230004</v>
      </c>
      <c r="GW164" s="43">
        <f t="shared" si="300"/>
        <v>9903.852973709958</v>
      </c>
      <c r="GX164" s="43">
        <f t="shared" si="300"/>
        <v>9764.9180608420047</v>
      </c>
      <c r="GY164" s="43">
        <f t="shared" si="300"/>
        <v>9625.7084243967747</v>
      </c>
      <c r="GZ164" s="42">
        <f t="shared" si="300"/>
        <v>9393.9452615633763</v>
      </c>
      <c r="HA164" s="43">
        <f t="shared" si="300"/>
        <v>9279.8700951659011</v>
      </c>
      <c r="HB164" s="43">
        <f t="shared" si="300"/>
        <v>9051.3468260956506</v>
      </c>
      <c r="HC164" s="43">
        <f t="shared" si="300"/>
        <v>8834.6073734466463</v>
      </c>
      <c r="HD164" s="43">
        <f t="shared" si="300"/>
        <v>8618.3770584271988</v>
      </c>
      <c r="HE164" s="42">
        <f t="shared" si="300"/>
        <v>8270.032095205228</v>
      </c>
      <c r="HF164" s="43">
        <f t="shared" si="300"/>
        <v>8261.8111417987038</v>
      </c>
      <c r="HG164" s="43">
        <f t="shared" si="300"/>
        <v>8146.2102740918717</v>
      </c>
      <c r="HH164" s="43">
        <f t="shared" si="300"/>
        <v>8031.2277838044938</v>
      </c>
      <c r="HI164" s="43">
        <f t="shared" si="300"/>
        <v>7917.3402978416279</v>
      </c>
      <c r="HJ164" s="67">
        <f t="shared" si="300"/>
        <v>7712.7689560674098</v>
      </c>
      <c r="HK164" s="42">
        <f>HK165</f>
        <v>2049.8182274130731</v>
      </c>
      <c r="HL164" s="42">
        <f t="shared" ref="HL164:HN164" si="301">HL165</f>
        <v>2312.3916242503624</v>
      </c>
      <c r="HM164" s="65">
        <f t="shared" si="301"/>
        <v>2197.0221864994342</v>
      </c>
      <c r="HN164" s="65">
        <f t="shared" si="301"/>
        <v>2049.8182274130731</v>
      </c>
      <c r="HO164" s="43">
        <f t="shared" ref="HO164:IK164" si="302">HO166+HO188</f>
        <v>2184.7839567394926</v>
      </c>
      <c r="HP164" s="43">
        <f t="shared" si="302"/>
        <v>2336.924260116692</v>
      </c>
      <c r="HQ164" s="42">
        <f t="shared" si="302"/>
        <v>2489.1001701209307</v>
      </c>
      <c r="HR164" s="43">
        <f t="shared" si="302"/>
        <v>2429.8973884186803</v>
      </c>
      <c r="HS164" s="43">
        <f t="shared" si="302"/>
        <v>2371.0487706429176</v>
      </c>
      <c r="HT164" s="43">
        <f t="shared" si="302"/>
        <v>2311.433491353961</v>
      </c>
      <c r="HU164" s="43">
        <f t="shared" si="302"/>
        <v>2251.8856789229089</v>
      </c>
      <c r="HV164" s="42">
        <f t="shared" si="302"/>
        <v>2192.3182344356642</v>
      </c>
      <c r="HW164" s="43">
        <f t="shared" si="302"/>
        <v>2143.7493415315389</v>
      </c>
      <c r="HX164" s="43">
        <f t="shared" si="302"/>
        <v>2094.8108841963749</v>
      </c>
      <c r="HY164" s="43">
        <f t="shared" si="302"/>
        <v>2045.8705752903475</v>
      </c>
      <c r="HZ164" s="43">
        <f t="shared" si="302"/>
        <v>1996.9279459510319</v>
      </c>
      <c r="IA164" s="42">
        <f t="shared" si="302"/>
        <v>1947.9825270588408</v>
      </c>
      <c r="IB164" s="43">
        <f t="shared" si="302"/>
        <v>1872.7035384833812</v>
      </c>
      <c r="IC164" s="43">
        <f t="shared" si="302"/>
        <v>1797.3031987452055</v>
      </c>
      <c r="ID164" s="43">
        <f t="shared" si="302"/>
        <v>1721.7800358432316</v>
      </c>
      <c r="IE164" s="43">
        <f t="shared" si="302"/>
        <v>1646.13271242521</v>
      </c>
      <c r="IF164" s="42">
        <f t="shared" si="302"/>
        <v>1570.3600259346317</v>
      </c>
      <c r="IG164" s="43">
        <f t="shared" si="302"/>
        <v>1556.9601892785881</v>
      </c>
      <c r="IH164" s="43">
        <f t="shared" si="302"/>
        <v>1543.4329882216191</v>
      </c>
      <c r="II164" s="43">
        <f t="shared" si="302"/>
        <v>1529.7776231110956</v>
      </c>
      <c r="IJ164" s="43">
        <f t="shared" si="302"/>
        <v>1515.9934273401573</v>
      </c>
      <c r="IK164" s="67">
        <f t="shared" si="302"/>
        <v>1502.0798663546634</v>
      </c>
      <c r="IL164" s="42">
        <f t="shared" si="300"/>
        <v>9251.8785562956618</v>
      </c>
      <c r="IM164" s="42">
        <f t="shared" si="300"/>
        <v>8941.8019569245062</v>
      </c>
      <c r="IN164" s="43">
        <f t="shared" si="300"/>
        <v>9069.7547858327944</v>
      </c>
      <c r="IO164" s="43">
        <f t="shared" si="300"/>
        <v>9251.8785562956618</v>
      </c>
      <c r="IP164" s="43">
        <f t="shared" si="300"/>
        <v>9097.2631941295022</v>
      </c>
      <c r="IQ164" s="43">
        <f t="shared" si="300"/>
        <v>9003.9191526117829</v>
      </c>
      <c r="IR164" s="42">
        <f t="shared" si="300"/>
        <v>8904.2000683867318</v>
      </c>
      <c r="IS164" s="43">
        <f t="shared" si="300"/>
        <v>8730.645889206502</v>
      </c>
      <c r="IT164" s="43">
        <f t="shared" si="300"/>
        <v>8538.8954390376584</v>
      </c>
      <c r="IU164" s="43">
        <f t="shared" si="300"/>
        <v>8369.1247593976495</v>
      </c>
      <c r="IV164" s="43">
        <f t="shared" si="300"/>
        <v>8187.1987178525533</v>
      </c>
      <c r="IW164" s="42">
        <f t="shared" ref="IW164:JL164" si="303">IW166+IW188+IW201+IW221</f>
        <v>7909.0675202723487</v>
      </c>
      <c r="IX164" s="43">
        <f t="shared" si="303"/>
        <v>7894.3833852384651</v>
      </c>
      <c r="IY164" s="43">
        <f t="shared" si="303"/>
        <v>7805.8569077935826</v>
      </c>
      <c r="IZ164" s="43">
        <f t="shared" si="303"/>
        <v>7715.8499105716583</v>
      </c>
      <c r="JA164" s="43">
        <f t="shared" si="303"/>
        <v>7625.5705102057418</v>
      </c>
      <c r="JB164" s="42">
        <f t="shared" si="303"/>
        <v>7442.7403730045344</v>
      </c>
      <c r="JC164" s="43">
        <f t="shared" si="303"/>
        <v>7403.887167082521</v>
      </c>
      <c r="JD164" s="43">
        <f t="shared" si="303"/>
        <v>7250.7072096504462</v>
      </c>
      <c r="JE164" s="43">
        <f t="shared" si="303"/>
        <v>7109.4338918034146</v>
      </c>
      <c r="JF164" s="43">
        <f t="shared" si="303"/>
        <v>6968.7938721019891</v>
      </c>
      <c r="JG164" s="42">
        <f t="shared" si="303"/>
        <v>6696.1645672705972</v>
      </c>
      <c r="JH164" s="43">
        <f t="shared" si="303"/>
        <v>6701.3243190201156</v>
      </c>
      <c r="JI164" s="43">
        <f t="shared" si="303"/>
        <v>6599.231520870253</v>
      </c>
      <c r="JJ164" s="43">
        <f t="shared" si="303"/>
        <v>6497.8852641933981</v>
      </c>
      <c r="JK164" s="43">
        <f t="shared" si="303"/>
        <v>6397.76284250147</v>
      </c>
      <c r="JL164" s="67">
        <f t="shared" si="303"/>
        <v>6207.0859302127456</v>
      </c>
    </row>
    <row r="165" spans="1:272" s="61" customFormat="1" x14ac:dyDescent="0.25">
      <c r="A165" s="46" t="s">
        <v>2</v>
      </c>
      <c r="B165" s="46" t="s">
        <v>14</v>
      </c>
      <c r="C165" s="42">
        <v>4377.5616572779854</v>
      </c>
      <c r="D165" s="42">
        <v>7853.5655950499267</v>
      </c>
      <c r="E165" s="43">
        <f t="shared" ref="E165:BD165" si="304">E166+E188+E212+E221+E201</f>
        <v>5790.1164721829346</v>
      </c>
      <c r="F165" s="43">
        <f>F166+F188+F212+F221+F201</f>
        <v>4377.5616572779854</v>
      </c>
      <c r="G165" s="43">
        <f t="shared" si="304"/>
        <v>8033.5194742998719</v>
      </c>
      <c r="H165" s="43">
        <f t="shared" si="304"/>
        <v>8148.222212948509</v>
      </c>
      <c r="I165" s="42">
        <f t="shared" si="304"/>
        <v>8372.6762939040982</v>
      </c>
      <c r="J165" s="43">
        <f t="shared" si="304"/>
        <v>8717.3421530768464</v>
      </c>
      <c r="K165" s="43">
        <f t="shared" si="304"/>
        <v>8706.7746865422032</v>
      </c>
      <c r="L165" s="43">
        <f t="shared" si="304"/>
        <v>8638.8714651784849</v>
      </c>
      <c r="M165" s="43">
        <f t="shared" si="304"/>
        <v>8591.6486334107831</v>
      </c>
      <c r="N165" s="42">
        <f t="shared" si="304"/>
        <v>8519.109060378747</v>
      </c>
      <c r="O165" s="43">
        <f t="shared" si="304"/>
        <v>8619.8681442670604</v>
      </c>
      <c r="P165" s="43">
        <f t="shared" si="304"/>
        <v>8751.7136596025794</v>
      </c>
      <c r="Q165" s="43">
        <f t="shared" si="304"/>
        <v>8911.7610182871213</v>
      </c>
      <c r="R165" s="43">
        <f t="shared" si="304"/>
        <v>8868.5676255645667</v>
      </c>
      <c r="S165" s="42">
        <f t="shared" si="304"/>
        <v>8745.5946713364065</v>
      </c>
      <c r="T165" s="43">
        <f t="shared" si="304"/>
        <v>8194.525074932495</v>
      </c>
      <c r="U165" s="43">
        <f t="shared" si="304"/>
        <v>8042.9633739774836</v>
      </c>
      <c r="V165" s="43">
        <f t="shared" si="304"/>
        <v>7891.4017049147178</v>
      </c>
      <c r="W165" s="43">
        <f t="shared" si="304"/>
        <v>7699.6176148936247</v>
      </c>
      <c r="X165" s="42">
        <f t="shared" si="304"/>
        <v>7573.2615246654059</v>
      </c>
      <c r="Y165" s="43">
        <f t="shared" si="304"/>
        <v>7102.0416124447856</v>
      </c>
      <c r="Z165" s="43">
        <f t="shared" si="304"/>
        <v>7023.356263424288</v>
      </c>
      <c r="AA165" s="43">
        <f t="shared" si="304"/>
        <v>6943.796817236358</v>
      </c>
      <c r="AB165" s="43">
        <f t="shared" si="304"/>
        <v>6863.560226070239</v>
      </c>
      <c r="AC165" s="54">
        <f t="shared" si="304"/>
        <v>6782.9833947483921</v>
      </c>
      <c r="AD165" s="42">
        <v>8.8524308543122601</v>
      </c>
      <c r="AE165" s="42">
        <v>8.8373868160418301</v>
      </c>
      <c r="AF165" s="43">
        <v>8.8002033488619009</v>
      </c>
      <c r="AG165" s="43">
        <v>8.8524308543122601</v>
      </c>
      <c r="AH165" s="43">
        <f t="shared" si="304"/>
        <v>8.7218828704425171</v>
      </c>
      <c r="AI165" s="43">
        <f t="shared" si="304"/>
        <v>8.7901672837594713</v>
      </c>
      <c r="AJ165" s="42">
        <f t="shared" si="304"/>
        <v>8.8067092569891745</v>
      </c>
      <c r="AK165" s="43">
        <f t="shared" si="304"/>
        <v>8.8388386785189539</v>
      </c>
      <c r="AL165" s="43">
        <f t="shared" si="304"/>
        <v>8.8709300553648323</v>
      </c>
      <c r="AM165" s="43">
        <f t="shared" si="304"/>
        <v>8.9029824493710965</v>
      </c>
      <c r="AN165" s="43">
        <f t="shared" si="304"/>
        <v>8.9350374140230269</v>
      </c>
      <c r="AO165" s="42">
        <f t="shared" si="304"/>
        <v>8.6399149156967852</v>
      </c>
      <c r="AP165" s="43">
        <f t="shared" si="304"/>
        <v>8.9805271457996927</v>
      </c>
      <c r="AQ165" s="43">
        <f t="shared" si="304"/>
        <v>8.9953554003256713</v>
      </c>
      <c r="AR165" s="43">
        <f t="shared" si="304"/>
        <v>9.0100846597039066</v>
      </c>
      <c r="AS165" s="43">
        <f t="shared" si="304"/>
        <v>9.0248803038677856</v>
      </c>
      <c r="AT165" s="42">
        <f t="shared" si="304"/>
        <v>8.7016436531331252</v>
      </c>
      <c r="AU165" s="43">
        <f t="shared" si="304"/>
        <v>9.0350658279589169</v>
      </c>
      <c r="AV165" s="43">
        <f t="shared" si="304"/>
        <v>9.0308541979483081</v>
      </c>
      <c r="AW165" s="43">
        <f t="shared" si="304"/>
        <v>9.026755316072439</v>
      </c>
      <c r="AX165" s="43">
        <f t="shared" si="304"/>
        <v>9.0227588464413362</v>
      </c>
      <c r="AY165" s="42">
        <f t="shared" si="304"/>
        <v>8.6711437840620675</v>
      </c>
      <c r="AZ165" s="43">
        <f t="shared" si="304"/>
        <v>9.0249871485939988</v>
      </c>
      <c r="BA165" s="43">
        <f t="shared" si="304"/>
        <v>9.0312725385983956</v>
      </c>
      <c r="BB165" s="43">
        <f t="shared" si="304"/>
        <v>9.0376383292779536</v>
      </c>
      <c r="BC165" s="43">
        <f t="shared" si="304"/>
        <v>9.044081242822557</v>
      </c>
      <c r="BD165" s="67">
        <f t="shared" si="304"/>
        <v>8.7127774787310841</v>
      </c>
      <c r="BE165" s="42">
        <v>93.514939934322697</v>
      </c>
      <c r="BF165" s="42">
        <v>89.415653066277983</v>
      </c>
      <c r="BG165" s="43">
        <v>91.933378611848951</v>
      </c>
      <c r="BH165" s="43">
        <v>93.514939934322697</v>
      </c>
      <c r="BI165" s="43">
        <f t="shared" ref="BI165:CE165" si="305">BI166+BI201+BI212+BI221</f>
        <v>91.28061268770827</v>
      </c>
      <c r="BJ165" s="43">
        <f t="shared" si="305"/>
        <v>89.761130124484055</v>
      </c>
      <c r="BK165" s="42">
        <f t="shared" si="305"/>
        <v>90.071335293078292</v>
      </c>
      <c r="BL165" s="43">
        <f t="shared" si="305"/>
        <v>89.726147268346821</v>
      </c>
      <c r="BM165" s="43">
        <f t="shared" si="305"/>
        <v>89.454807487624734</v>
      </c>
      <c r="BN165" s="43">
        <f t="shared" si="305"/>
        <v>89.244253053427627</v>
      </c>
      <c r="BO165" s="43">
        <f t="shared" si="305"/>
        <v>89.085669819612576</v>
      </c>
      <c r="BP165" s="42">
        <f t="shared" si="305"/>
        <v>89.290872741403845</v>
      </c>
      <c r="BQ165" s="43">
        <f t="shared" si="305"/>
        <v>88.289227746122037</v>
      </c>
      <c r="BR165" s="43">
        <f t="shared" si="305"/>
        <v>87.641193529573243</v>
      </c>
      <c r="BS165" s="43">
        <f t="shared" si="305"/>
        <v>87.026271571605363</v>
      </c>
      <c r="BT165" s="43">
        <f t="shared" si="305"/>
        <v>86.441157689707339</v>
      </c>
      <c r="BU165" s="42">
        <f t="shared" si="305"/>
        <v>86.219395868417891</v>
      </c>
      <c r="BV165" s="43">
        <f t="shared" si="305"/>
        <v>84.782639990059494</v>
      </c>
      <c r="BW165" s="43">
        <f t="shared" si="305"/>
        <v>83.757013903350526</v>
      </c>
      <c r="BX165" s="43">
        <f t="shared" si="305"/>
        <v>82.789961092670367</v>
      </c>
      <c r="BY165" s="43">
        <f t="shared" si="305"/>
        <v>81.828776809616542</v>
      </c>
      <c r="BZ165" s="42">
        <f t="shared" si="305"/>
        <v>80.732687580658222</v>
      </c>
      <c r="CA165" s="43">
        <f t="shared" si="305"/>
        <v>80.351892957483798</v>
      </c>
      <c r="CB165" s="43">
        <f t="shared" si="305"/>
        <v>79.837675154544854</v>
      </c>
      <c r="CC165" s="43">
        <f t="shared" si="305"/>
        <v>79.363882579002748</v>
      </c>
      <c r="CD165" s="43">
        <f t="shared" si="305"/>
        <v>78.92577813387696</v>
      </c>
      <c r="CE165" s="67">
        <f t="shared" si="305"/>
        <v>78.89420360791263</v>
      </c>
      <c r="CF165" s="42">
        <v>234.92013893796849</v>
      </c>
      <c r="CG165" s="42">
        <v>219.55608503250545</v>
      </c>
      <c r="CH165" s="43">
        <f t="shared" ref="CH165:DF165" si="306">CH188</f>
        <v>240.83519653518692</v>
      </c>
      <c r="CI165" s="43">
        <f t="shared" si="306"/>
        <v>234.92013893796849</v>
      </c>
      <c r="CJ165" s="43">
        <f t="shared" si="306"/>
        <v>230.40720988391536</v>
      </c>
      <c r="CK165" s="43">
        <f t="shared" si="306"/>
        <v>248.96918995141917</v>
      </c>
      <c r="CL165" s="42">
        <f t="shared" si="306"/>
        <v>231.21274395335743</v>
      </c>
      <c r="CM165" s="43">
        <f t="shared" si="306"/>
        <v>236.99253534268743</v>
      </c>
      <c r="CN165" s="43">
        <f t="shared" si="306"/>
        <v>222.8335396035815</v>
      </c>
      <c r="CO165" s="43">
        <f t="shared" si="306"/>
        <v>229.18063202498533</v>
      </c>
      <c r="CP165" s="43">
        <f t="shared" si="306"/>
        <v>222.06430498020859</v>
      </c>
      <c r="CQ165" s="42">
        <f t="shared" si="306"/>
        <v>207.12765417035126</v>
      </c>
      <c r="CR165" s="43">
        <f t="shared" si="306"/>
        <v>193.954369082131</v>
      </c>
      <c r="CS165" s="43">
        <f t="shared" si="306"/>
        <v>195.62496988040309</v>
      </c>
      <c r="CT165" s="43">
        <f t="shared" si="306"/>
        <v>194.92550621599642</v>
      </c>
      <c r="CU165" s="43">
        <f t="shared" si="306"/>
        <v>193.1543399218761</v>
      </c>
      <c r="CV165" s="42">
        <f t="shared" si="306"/>
        <v>190.41654894440239</v>
      </c>
      <c r="CW165" s="43">
        <f t="shared" si="306"/>
        <v>204.75527574175513</v>
      </c>
      <c r="CX165" s="43">
        <f t="shared" si="306"/>
        <v>195.10973387838209</v>
      </c>
      <c r="CY165" s="43">
        <f t="shared" si="306"/>
        <v>195.82979222603359</v>
      </c>
      <c r="CZ165" s="43">
        <f t="shared" si="306"/>
        <v>196.96419620797369</v>
      </c>
      <c r="DA165" s="42">
        <f t="shared" si="306"/>
        <v>173.03016362042987</v>
      </c>
      <c r="DB165" s="43">
        <f t="shared" si="306"/>
        <v>173.76805293300893</v>
      </c>
      <c r="DC165" s="43">
        <f t="shared" si="306"/>
        <v>174.32501653058145</v>
      </c>
      <c r="DD165" s="43">
        <f t="shared" si="306"/>
        <v>174.5776937805694</v>
      </c>
      <c r="DE165" s="43">
        <f t="shared" si="306"/>
        <v>175.12401425595795</v>
      </c>
      <c r="DF165" s="67">
        <f t="shared" si="306"/>
        <v>175.58715402819428</v>
      </c>
      <c r="DG165" s="42" t="s">
        <v>182</v>
      </c>
      <c r="DH165" s="42" t="s">
        <v>182</v>
      </c>
      <c r="DI165" s="43" t="s">
        <v>182</v>
      </c>
      <c r="DJ165" s="43" t="s">
        <v>182</v>
      </c>
      <c r="DK165" s="43" t="s">
        <v>182</v>
      </c>
      <c r="DL165" s="43" t="s">
        <v>182</v>
      </c>
      <c r="DM165" s="42" t="s">
        <v>182</v>
      </c>
      <c r="DN165" s="43" t="s">
        <v>182</v>
      </c>
      <c r="DO165" s="43" t="s">
        <v>182</v>
      </c>
      <c r="DP165" s="43" t="s">
        <v>182</v>
      </c>
      <c r="DQ165" s="43" t="s">
        <v>182</v>
      </c>
      <c r="DR165" s="42" t="s">
        <v>182</v>
      </c>
      <c r="DS165" s="43" t="s">
        <v>182</v>
      </c>
      <c r="DT165" s="43" t="s">
        <v>182</v>
      </c>
      <c r="DU165" s="43" t="s">
        <v>182</v>
      </c>
      <c r="DV165" s="43" t="s">
        <v>182</v>
      </c>
      <c r="DW165" s="42" t="s">
        <v>182</v>
      </c>
      <c r="DX165" s="43" t="s">
        <v>182</v>
      </c>
      <c r="DY165" s="43" t="s">
        <v>182</v>
      </c>
      <c r="DZ165" s="43" t="s">
        <v>182</v>
      </c>
      <c r="EA165" s="43" t="s">
        <v>182</v>
      </c>
      <c r="EB165" s="42" t="s">
        <v>182</v>
      </c>
      <c r="EC165" s="43" t="s">
        <v>182</v>
      </c>
      <c r="ED165" s="43" t="s">
        <v>182</v>
      </c>
      <c r="EE165" s="43" t="s">
        <v>182</v>
      </c>
      <c r="EF165" s="43" t="s">
        <v>182</v>
      </c>
      <c r="EG165" s="67" t="s">
        <v>182</v>
      </c>
      <c r="EH165" s="42">
        <v>10.3214666112</v>
      </c>
      <c r="EI165" s="42">
        <v>10.118070047424</v>
      </c>
      <c r="EJ165" s="43">
        <f t="shared" ref="EJ165:FH165" si="307">EJ199</f>
        <v>9.8910906191999999</v>
      </c>
      <c r="EK165" s="43">
        <f t="shared" si="307"/>
        <v>10.3214666112</v>
      </c>
      <c r="EL165" s="43">
        <f t="shared" si="307"/>
        <v>10.353540210453462</v>
      </c>
      <c r="EM165" s="43">
        <f t="shared" si="307"/>
        <v>10.213053872931084</v>
      </c>
      <c r="EN165" s="42">
        <f t="shared" si="307"/>
        <v>10.19340044569201</v>
      </c>
      <c r="EO165" s="43">
        <f t="shared" si="307"/>
        <v>10.172310002001657</v>
      </c>
      <c r="EP165" s="43">
        <f t="shared" si="307"/>
        <v>10.171647640414173</v>
      </c>
      <c r="EQ165" s="43">
        <f t="shared" si="307"/>
        <v>10.14282010987508</v>
      </c>
      <c r="ER165" s="43">
        <f t="shared" si="307"/>
        <v>10.125289212601182</v>
      </c>
      <c r="ES165" s="42">
        <f t="shared" si="307"/>
        <v>10.126548692971115</v>
      </c>
      <c r="ET165" s="43">
        <f t="shared" si="307"/>
        <v>10.116879063498697</v>
      </c>
      <c r="EU165" s="43">
        <f t="shared" si="307"/>
        <v>10.097521801047865</v>
      </c>
      <c r="EV165" s="43">
        <f t="shared" si="307"/>
        <v>10.097520876056802</v>
      </c>
      <c r="EW165" s="43">
        <f t="shared" si="307"/>
        <v>10.097519948601336</v>
      </c>
      <c r="EX165" s="42">
        <f t="shared" si="307"/>
        <v>10.097519018672465</v>
      </c>
      <c r="EY165" s="43">
        <f t="shared" si="307"/>
        <v>10.098717254306598</v>
      </c>
      <c r="EZ165" s="43">
        <f t="shared" si="307"/>
        <v>10.09267205878583</v>
      </c>
      <c r="FA165" s="43">
        <f t="shared" si="307"/>
        <v>10.086618191307762</v>
      </c>
      <c r="FB165" s="43">
        <f t="shared" si="307"/>
        <v>10.080555954745559</v>
      </c>
      <c r="FC165" s="42">
        <f t="shared" si="307"/>
        <v>10.074485644673761</v>
      </c>
      <c r="FD165" s="43">
        <f t="shared" si="307"/>
        <v>10.068407549928596</v>
      </c>
      <c r="FE165" s="43">
        <f t="shared" si="307"/>
        <v>10.062321953150956</v>
      </c>
      <c r="FF165" s="43">
        <f t="shared" si="307"/>
        <v>10.056229131313348</v>
      </c>
      <c r="FG165" s="43">
        <f t="shared" si="307"/>
        <v>10.05012935623224</v>
      </c>
      <c r="FH165" s="67">
        <f t="shared" si="307"/>
        <v>10.044022895067103</v>
      </c>
      <c r="FI165" s="42" t="s">
        <v>182</v>
      </c>
      <c r="FJ165" s="42" t="s">
        <v>182</v>
      </c>
      <c r="FK165" s="43" t="s">
        <v>182</v>
      </c>
      <c r="FL165" s="43" t="s">
        <v>182</v>
      </c>
      <c r="FM165" s="43" t="s">
        <v>182</v>
      </c>
      <c r="FN165" s="43" t="s">
        <v>182</v>
      </c>
      <c r="FO165" s="42" t="s">
        <v>182</v>
      </c>
      <c r="FP165" s="43" t="s">
        <v>182</v>
      </c>
      <c r="FQ165" s="43" t="s">
        <v>182</v>
      </c>
      <c r="FR165" s="43" t="s">
        <v>182</v>
      </c>
      <c r="FS165" s="43" t="s">
        <v>182</v>
      </c>
      <c r="FT165" s="42" t="s">
        <v>182</v>
      </c>
      <c r="FU165" s="43" t="s">
        <v>182</v>
      </c>
      <c r="FV165" s="43" t="s">
        <v>182</v>
      </c>
      <c r="FW165" s="43" t="s">
        <v>182</v>
      </c>
      <c r="FX165" s="43" t="s">
        <v>182</v>
      </c>
      <c r="FY165" s="42" t="s">
        <v>182</v>
      </c>
      <c r="FZ165" s="43" t="s">
        <v>182</v>
      </c>
      <c r="GA165" s="43" t="s">
        <v>182</v>
      </c>
      <c r="GB165" s="43" t="s">
        <v>182</v>
      </c>
      <c r="GC165" s="43" t="s">
        <v>182</v>
      </c>
      <c r="GD165" s="42" t="s">
        <v>182</v>
      </c>
      <c r="GE165" s="43" t="s">
        <v>182</v>
      </c>
      <c r="GF165" s="43" t="s">
        <v>182</v>
      </c>
      <c r="GG165" s="43" t="s">
        <v>182</v>
      </c>
      <c r="GH165" s="43" t="s">
        <v>182</v>
      </c>
      <c r="GI165" s="67" t="s">
        <v>182</v>
      </c>
      <c r="GJ165" s="42">
        <v>9598.7011557702754</v>
      </c>
      <c r="GK165" s="42">
        <v>12952.172347967271</v>
      </c>
      <c r="GL165" s="43">
        <v>10961.63782259439</v>
      </c>
      <c r="GM165" s="43">
        <v>9598.7011557702754</v>
      </c>
      <c r="GN165" s="43">
        <f t="shared" ref="GN165:HJ165" si="308">GN166+GN188+GN201+GN212+GN221</f>
        <v>13155.416636978818</v>
      </c>
      <c r="GO165" s="43">
        <f t="shared" si="308"/>
        <v>13270.902560445284</v>
      </c>
      <c r="GP165" s="42">
        <f t="shared" si="308"/>
        <v>13490.26517921288</v>
      </c>
      <c r="GQ165" s="43">
        <f t="shared" si="308"/>
        <v>13841.634606328857</v>
      </c>
      <c r="GR165" s="43">
        <f t="shared" si="308"/>
        <v>13819.687217475543</v>
      </c>
      <c r="GS165" s="43">
        <f t="shared" si="308"/>
        <v>13762.390013561624</v>
      </c>
      <c r="GT165" s="43">
        <f t="shared" si="308"/>
        <v>13713.621122472767</v>
      </c>
      <c r="GU165" s="42">
        <f t="shared" si="308"/>
        <v>13543.329726654809</v>
      </c>
      <c r="GV165" s="43">
        <f t="shared" si="308"/>
        <v>13707.367175514049</v>
      </c>
      <c r="GW165" s="43">
        <f t="shared" si="308"/>
        <v>13829.081898820412</v>
      </c>
      <c r="GX165" s="43">
        <f t="shared" si="308"/>
        <v>13977.446063261074</v>
      </c>
      <c r="GY165" s="43">
        <f t="shared" si="308"/>
        <v>13922.26275823033</v>
      </c>
      <c r="GZ165" s="42">
        <f t="shared" si="308"/>
        <v>13694.683444643602</v>
      </c>
      <c r="HA165" s="43">
        <f t="shared" si="308"/>
        <v>13221.3946844118</v>
      </c>
      <c r="HB165" s="43">
        <f t="shared" si="308"/>
        <v>13033.285678487009</v>
      </c>
      <c r="HC165" s="43">
        <f t="shared" si="308"/>
        <v>12857.040226838404</v>
      </c>
      <c r="HD165" s="43">
        <f t="shared" si="308"/>
        <v>12641.163923536276</v>
      </c>
      <c r="HE165" s="42">
        <f t="shared" si="308"/>
        <v>12358.684211097461</v>
      </c>
      <c r="HF165" s="43">
        <f t="shared" si="308"/>
        <v>11984.12156714583</v>
      </c>
      <c r="HG165" s="43">
        <f t="shared" si="308"/>
        <v>11895.004697273966</v>
      </c>
      <c r="HH165" s="43">
        <f t="shared" si="308"/>
        <v>11805.74402674814</v>
      </c>
      <c r="HI165" s="43">
        <f t="shared" si="308"/>
        <v>11717.015033390477</v>
      </c>
      <c r="HJ165" s="67">
        <f t="shared" si="308"/>
        <v>11537.377350531335</v>
      </c>
      <c r="HK165" s="42">
        <f>HK166+HK188</f>
        <v>2049.8182274130731</v>
      </c>
      <c r="HL165" s="42">
        <f t="shared" ref="HL165:HN165" si="309">HL166+HL188</f>
        <v>2312.3916242503624</v>
      </c>
      <c r="HM165" s="65">
        <f t="shared" si="309"/>
        <v>2197.0221864994342</v>
      </c>
      <c r="HN165" s="65">
        <f t="shared" si="309"/>
        <v>2049.8182274130731</v>
      </c>
      <c r="HO165" s="43">
        <f t="shared" ref="HO165:IJ165" si="310">HO166+HO188</f>
        <v>2184.7839567394926</v>
      </c>
      <c r="HP165" s="43">
        <f t="shared" si="310"/>
        <v>2336.924260116692</v>
      </c>
      <c r="HQ165" s="42">
        <f t="shared" si="310"/>
        <v>2489.1001701209307</v>
      </c>
      <c r="HR165" s="43">
        <f t="shared" si="310"/>
        <v>2429.8973884186803</v>
      </c>
      <c r="HS165" s="43">
        <f t="shared" si="310"/>
        <v>2371.0487706429176</v>
      </c>
      <c r="HT165" s="43">
        <f t="shared" si="310"/>
        <v>2311.433491353961</v>
      </c>
      <c r="HU165" s="43">
        <f t="shared" si="310"/>
        <v>2251.8856789229089</v>
      </c>
      <c r="HV165" s="42">
        <f t="shared" si="310"/>
        <v>2192.3182344356642</v>
      </c>
      <c r="HW165" s="43">
        <f t="shared" si="310"/>
        <v>2143.7493415315389</v>
      </c>
      <c r="HX165" s="43">
        <f t="shared" si="310"/>
        <v>2094.8108841963749</v>
      </c>
      <c r="HY165" s="43">
        <f t="shared" si="310"/>
        <v>2045.8705752903475</v>
      </c>
      <c r="HZ165" s="43">
        <f t="shared" si="310"/>
        <v>1996.9279459510319</v>
      </c>
      <c r="IA165" s="42">
        <f t="shared" si="310"/>
        <v>1947.9825270588408</v>
      </c>
      <c r="IB165" s="43">
        <f t="shared" si="310"/>
        <v>1872.7035384833812</v>
      </c>
      <c r="IC165" s="43">
        <f t="shared" si="310"/>
        <v>1797.3031987452055</v>
      </c>
      <c r="ID165" s="43">
        <f t="shared" si="310"/>
        <v>1721.7800358432316</v>
      </c>
      <c r="IE165" s="43">
        <f t="shared" si="310"/>
        <v>1646.13271242521</v>
      </c>
      <c r="IF165" s="42">
        <f t="shared" si="310"/>
        <v>1570.3600259346317</v>
      </c>
      <c r="IG165" s="43">
        <f t="shared" si="310"/>
        <v>1556.9601892785881</v>
      </c>
      <c r="IH165" s="43">
        <f t="shared" si="310"/>
        <v>1543.4329882216191</v>
      </c>
      <c r="II165" s="43">
        <f t="shared" si="310"/>
        <v>1529.7776231110956</v>
      </c>
      <c r="IJ165" s="43">
        <f t="shared" si="310"/>
        <v>1515.9934273401573</v>
      </c>
      <c r="IK165" s="67">
        <f>IK166+IK188</f>
        <v>1502.0798663546634</v>
      </c>
      <c r="IL165" s="42">
        <f t="shared" ref="IL165:JL165" si="311">IL166+IL188+IL201+IL221</f>
        <v>9251.8785562956618</v>
      </c>
      <c r="IM165" s="42">
        <f t="shared" si="311"/>
        <v>8941.8019569245062</v>
      </c>
      <c r="IN165" s="43">
        <f t="shared" si="311"/>
        <v>9069.7547858327944</v>
      </c>
      <c r="IO165" s="43">
        <f t="shared" si="311"/>
        <v>9251.8785562956618</v>
      </c>
      <c r="IP165" s="43">
        <f t="shared" si="311"/>
        <v>9097.2631941295022</v>
      </c>
      <c r="IQ165" s="43">
        <f t="shared" si="311"/>
        <v>9003.9191526117829</v>
      </c>
      <c r="IR165" s="42">
        <f t="shared" si="311"/>
        <v>8904.2000683867318</v>
      </c>
      <c r="IS165" s="43">
        <f t="shared" si="311"/>
        <v>8730.645889206502</v>
      </c>
      <c r="IT165" s="43">
        <f t="shared" si="311"/>
        <v>8538.8954390376584</v>
      </c>
      <c r="IU165" s="43">
        <f t="shared" si="311"/>
        <v>8369.1247593976495</v>
      </c>
      <c r="IV165" s="43">
        <f t="shared" si="311"/>
        <v>8187.1987178525533</v>
      </c>
      <c r="IW165" s="42">
        <f t="shared" si="311"/>
        <v>7909.0675202723487</v>
      </c>
      <c r="IX165" s="43">
        <f t="shared" si="311"/>
        <v>7894.3833852384651</v>
      </c>
      <c r="IY165" s="43">
        <f t="shared" si="311"/>
        <v>7805.8569077935826</v>
      </c>
      <c r="IZ165" s="43">
        <f t="shared" si="311"/>
        <v>7715.8499105716583</v>
      </c>
      <c r="JA165" s="43">
        <f t="shared" si="311"/>
        <v>7625.5705102057418</v>
      </c>
      <c r="JB165" s="42">
        <f t="shared" si="311"/>
        <v>7442.7403730045344</v>
      </c>
      <c r="JC165" s="43">
        <f t="shared" si="311"/>
        <v>7403.887167082521</v>
      </c>
      <c r="JD165" s="43">
        <f t="shared" si="311"/>
        <v>7250.7072096504462</v>
      </c>
      <c r="JE165" s="43">
        <f t="shared" si="311"/>
        <v>7109.4338918034146</v>
      </c>
      <c r="JF165" s="43">
        <f t="shared" si="311"/>
        <v>6968.7938721019891</v>
      </c>
      <c r="JG165" s="42">
        <f t="shared" si="311"/>
        <v>6696.1645672705972</v>
      </c>
      <c r="JH165" s="43">
        <f t="shared" si="311"/>
        <v>6701.3243190201156</v>
      </c>
      <c r="JI165" s="43">
        <f t="shared" si="311"/>
        <v>6599.231520870253</v>
      </c>
      <c r="JJ165" s="43">
        <f t="shared" si="311"/>
        <v>6497.8852641933981</v>
      </c>
      <c r="JK165" s="43">
        <f t="shared" si="311"/>
        <v>6397.76284250147</v>
      </c>
      <c r="JL165" s="67">
        <f t="shared" si="311"/>
        <v>6207.0859302127456</v>
      </c>
    </row>
    <row r="166" spans="1:272" s="61" customFormat="1" outlineLevel="1" x14ac:dyDescent="0.25">
      <c r="A166" s="59" t="s">
        <v>3</v>
      </c>
      <c r="B166" s="46" t="s">
        <v>14</v>
      </c>
      <c r="C166" s="42">
        <v>6716.5059573836015</v>
      </c>
      <c r="D166" s="42">
        <v>6730.613498265393</v>
      </c>
      <c r="E166" s="43">
        <v>6799.931427114032</v>
      </c>
      <c r="F166" s="43">
        <v>6716.5059573836015</v>
      </c>
      <c r="G166" s="43">
        <v>6709.1332561528143</v>
      </c>
      <c r="H166" s="43">
        <v>6760.7019048764068</v>
      </c>
      <c r="I166" s="42">
        <v>6812.2705536000003</v>
      </c>
      <c r="J166" s="43">
        <v>6569.2776421799999</v>
      </c>
      <c r="K166" s="43">
        <v>6326.2847307600005</v>
      </c>
      <c r="L166" s="43">
        <v>6083.2918193400001</v>
      </c>
      <c r="M166" s="43">
        <v>5840.2989079200015</v>
      </c>
      <c r="N166" s="42">
        <v>5597.3059965000002</v>
      </c>
      <c r="O166" s="43">
        <v>5467.9148877400012</v>
      </c>
      <c r="P166" s="43">
        <v>5338.5237789800003</v>
      </c>
      <c r="Q166" s="43">
        <v>5209.1326702199985</v>
      </c>
      <c r="R166" s="43">
        <v>5079.7415614599995</v>
      </c>
      <c r="S166" s="42">
        <v>4950.3504526999996</v>
      </c>
      <c r="T166" s="43">
        <v>4755.1043618200001</v>
      </c>
      <c r="U166" s="43">
        <v>4559.8582709399998</v>
      </c>
      <c r="V166" s="43">
        <v>4364.6121800600004</v>
      </c>
      <c r="W166" s="43">
        <v>4169.36608918</v>
      </c>
      <c r="X166" s="42">
        <v>3974.1199983000001</v>
      </c>
      <c r="Y166" s="43">
        <v>3866.1019979000002</v>
      </c>
      <c r="Z166" s="43">
        <v>3758.0839974999999</v>
      </c>
      <c r="AA166" s="43">
        <v>3650.0659971</v>
      </c>
      <c r="AB166" s="43">
        <v>3542.0479967000006</v>
      </c>
      <c r="AC166" s="54">
        <v>3434.0299962999998</v>
      </c>
      <c r="AD166" s="42">
        <v>0.62288476078168009</v>
      </c>
      <c r="AE166" s="42">
        <v>0.60375289761157003</v>
      </c>
      <c r="AF166" s="43">
        <v>0.58325489849071999</v>
      </c>
      <c r="AG166" s="43">
        <v>0.62288476078168009</v>
      </c>
      <c r="AH166" s="43">
        <v>0.54650103145445339</v>
      </c>
      <c r="AI166" s="43">
        <v>0.47293136572722666</v>
      </c>
      <c r="AJ166" s="42">
        <v>0.39936170000000004</v>
      </c>
      <c r="AK166" s="43">
        <v>0.39008208</v>
      </c>
      <c r="AL166" s="43">
        <v>0.38080246000000001</v>
      </c>
      <c r="AM166" s="43">
        <v>0.37152283999999997</v>
      </c>
      <c r="AN166" s="43">
        <v>0.36224322000000003</v>
      </c>
      <c r="AO166" s="42">
        <v>0.35296359999999999</v>
      </c>
      <c r="AP166" s="43">
        <v>0.35060771999999996</v>
      </c>
      <c r="AQ166" s="43">
        <v>0.34825183999999998</v>
      </c>
      <c r="AR166" s="43">
        <v>0.34589596</v>
      </c>
      <c r="AS166" s="43">
        <v>0.34354008000000003</v>
      </c>
      <c r="AT166" s="42">
        <v>0.34118419999999999</v>
      </c>
      <c r="AU166" s="43">
        <v>0.33019589999999999</v>
      </c>
      <c r="AV166" s="43">
        <v>0.31920760000000004</v>
      </c>
      <c r="AW166" s="43">
        <v>0.30821930000000003</v>
      </c>
      <c r="AX166" s="43">
        <v>0.29723100000000002</v>
      </c>
      <c r="AY166" s="42">
        <v>0.28624270000000002</v>
      </c>
      <c r="AZ166" s="43">
        <v>0.28673215999999996</v>
      </c>
      <c r="BA166" s="43">
        <v>0.28722161999999996</v>
      </c>
      <c r="BB166" s="43">
        <v>0.28771107999999995</v>
      </c>
      <c r="BC166" s="43">
        <v>0.28820053999999995</v>
      </c>
      <c r="BD166" s="67">
        <v>0.28869</v>
      </c>
      <c r="BE166" s="42">
        <v>12.922488859107698</v>
      </c>
      <c r="BF166" s="42">
        <v>10.34130804198133</v>
      </c>
      <c r="BG166" s="43">
        <v>10.87971926385913</v>
      </c>
      <c r="BH166" s="43">
        <v>12.922488859107698</v>
      </c>
      <c r="BI166" s="43">
        <v>12.513556075471801</v>
      </c>
      <c r="BJ166" s="43">
        <v>12.1236857877359</v>
      </c>
      <c r="BK166" s="42">
        <v>11.733815500000002</v>
      </c>
      <c r="BL166" s="43">
        <v>11.443693540000002</v>
      </c>
      <c r="BM166" s="43">
        <v>11.153571579999999</v>
      </c>
      <c r="BN166" s="43">
        <v>10.863449620000001</v>
      </c>
      <c r="BO166" s="43">
        <v>10.573327660000002</v>
      </c>
      <c r="BP166" s="42">
        <v>10.2832057</v>
      </c>
      <c r="BQ166" s="43">
        <v>10.304694099999999</v>
      </c>
      <c r="BR166" s="43">
        <v>10.3261825</v>
      </c>
      <c r="BS166" s="43">
        <v>10.347670900000001</v>
      </c>
      <c r="BT166" s="43">
        <v>10.369159300000002</v>
      </c>
      <c r="BU166" s="42">
        <v>10.390647699999999</v>
      </c>
      <c r="BV166" s="43">
        <v>9.9137535400000001</v>
      </c>
      <c r="BW166" s="43">
        <v>9.4368593800000014</v>
      </c>
      <c r="BX166" s="43">
        <v>8.9599652200000008</v>
      </c>
      <c r="BY166" s="43">
        <v>8.4830710600000003</v>
      </c>
      <c r="BZ166" s="42">
        <v>8.0061768999999998</v>
      </c>
      <c r="CA166" s="43">
        <v>7.866392639999999</v>
      </c>
      <c r="CB166" s="43">
        <v>7.7266083800000001</v>
      </c>
      <c r="CC166" s="43">
        <v>7.5868241200000002</v>
      </c>
      <c r="CD166" s="43">
        <v>7.4470398599999994</v>
      </c>
      <c r="CE166" s="67">
        <v>7.3072556000000004</v>
      </c>
      <c r="CF166" s="42" t="s">
        <v>183</v>
      </c>
      <c r="CG166" s="42" t="s">
        <v>183</v>
      </c>
      <c r="CH166" s="43" t="s">
        <v>183</v>
      </c>
      <c r="CI166" s="43" t="s">
        <v>183</v>
      </c>
      <c r="CJ166" s="43" t="s">
        <v>183</v>
      </c>
      <c r="CK166" s="43" t="s">
        <v>183</v>
      </c>
      <c r="CL166" s="42" t="s">
        <v>183</v>
      </c>
      <c r="CM166" s="43" t="s">
        <v>183</v>
      </c>
      <c r="CN166" s="43" t="s">
        <v>183</v>
      </c>
      <c r="CO166" s="43" t="s">
        <v>183</v>
      </c>
      <c r="CP166" s="43" t="s">
        <v>183</v>
      </c>
      <c r="CQ166" s="42" t="s">
        <v>183</v>
      </c>
      <c r="CR166" s="43" t="s">
        <v>183</v>
      </c>
      <c r="CS166" s="43" t="s">
        <v>183</v>
      </c>
      <c r="CT166" s="43" t="s">
        <v>183</v>
      </c>
      <c r="CU166" s="43" t="s">
        <v>183</v>
      </c>
      <c r="CV166" s="42" t="s">
        <v>183</v>
      </c>
      <c r="CW166" s="43" t="s">
        <v>183</v>
      </c>
      <c r="CX166" s="43" t="s">
        <v>183</v>
      </c>
      <c r="CY166" s="43" t="s">
        <v>183</v>
      </c>
      <c r="CZ166" s="43" t="s">
        <v>183</v>
      </c>
      <c r="DA166" s="42" t="s">
        <v>183</v>
      </c>
      <c r="DB166" s="43" t="s">
        <v>183</v>
      </c>
      <c r="DC166" s="43" t="s">
        <v>183</v>
      </c>
      <c r="DD166" s="43" t="s">
        <v>183</v>
      </c>
      <c r="DE166" s="43" t="s">
        <v>183</v>
      </c>
      <c r="DF166" s="67" t="s">
        <v>183</v>
      </c>
      <c r="DG166" s="42" t="s">
        <v>183</v>
      </c>
      <c r="DH166" s="42" t="s">
        <v>183</v>
      </c>
      <c r="DI166" s="43" t="s">
        <v>183</v>
      </c>
      <c r="DJ166" s="43" t="s">
        <v>183</v>
      </c>
      <c r="DK166" s="43" t="s">
        <v>183</v>
      </c>
      <c r="DL166" s="43" t="s">
        <v>183</v>
      </c>
      <c r="DM166" s="42" t="s">
        <v>183</v>
      </c>
      <c r="DN166" s="43" t="s">
        <v>183</v>
      </c>
      <c r="DO166" s="43" t="s">
        <v>183</v>
      </c>
      <c r="DP166" s="43" t="s">
        <v>183</v>
      </c>
      <c r="DQ166" s="43" t="s">
        <v>183</v>
      </c>
      <c r="DR166" s="42" t="s">
        <v>183</v>
      </c>
      <c r="DS166" s="43" t="s">
        <v>183</v>
      </c>
      <c r="DT166" s="43" t="s">
        <v>183</v>
      </c>
      <c r="DU166" s="43" t="s">
        <v>183</v>
      </c>
      <c r="DV166" s="43" t="s">
        <v>183</v>
      </c>
      <c r="DW166" s="42" t="s">
        <v>183</v>
      </c>
      <c r="DX166" s="43" t="s">
        <v>183</v>
      </c>
      <c r="DY166" s="43" t="s">
        <v>183</v>
      </c>
      <c r="DZ166" s="43" t="s">
        <v>183</v>
      </c>
      <c r="EA166" s="43" t="s">
        <v>183</v>
      </c>
      <c r="EB166" s="42" t="s">
        <v>183</v>
      </c>
      <c r="EC166" s="43" t="s">
        <v>183</v>
      </c>
      <c r="ED166" s="43" t="s">
        <v>183</v>
      </c>
      <c r="EE166" s="43" t="s">
        <v>183</v>
      </c>
      <c r="EF166" s="43" t="s">
        <v>183</v>
      </c>
      <c r="EG166" s="67" t="s">
        <v>183</v>
      </c>
      <c r="EH166" s="42" t="s">
        <v>183</v>
      </c>
      <c r="EI166" s="42" t="s">
        <v>183</v>
      </c>
      <c r="EJ166" s="43" t="s">
        <v>183</v>
      </c>
      <c r="EK166" s="43" t="s">
        <v>183</v>
      </c>
      <c r="EL166" s="43" t="s">
        <v>183</v>
      </c>
      <c r="EM166" s="43" t="s">
        <v>183</v>
      </c>
      <c r="EN166" s="42" t="s">
        <v>183</v>
      </c>
      <c r="EO166" s="43" t="s">
        <v>183</v>
      </c>
      <c r="EP166" s="43" t="s">
        <v>183</v>
      </c>
      <c r="EQ166" s="43" t="s">
        <v>183</v>
      </c>
      <c r="ER166" s="43" t="s">
        <v>183</v>
      </c>
      <c r="ES166" s="42" t="s">
        <v>183</v>
      </c>
      <c r="ET166" s="43" t="s">
        <v>183</v>
      </c>
      <c r="EU166" s="43" t="s">
        <v>183</v>
      </c>
      <c r="EV166" s="43" t="s">
        <v>183</v>
      </c>
      <c r="EW166" s="43" t="s">
        <v>183</v>
      </c>
      <c r="EX166" s="42" t="s">
        <v>183</v>
      </c>
      <c r="EY166" s="43" t="s">
        <v>183</v>
      </c>
      <c r="EZ166" s="43" t="s">
        <v>183</v>
      </c>
      <c r="FA166" s="43" t="s">
        <v>183</v>
      </c>
      <c r="FB166" s="43" t="s">
        <v>183</v>
      </c>
      <c r="FC166" s="42" t="s">
        <v>183</v>
      </c>
      <c r="FD166" s="43" t="s">
        <v>183</v>
      </c>
      <c r="FE166" s="43" t="s">
        <v>183</v>
      </c>
      <c r="FF166" s="43" t="s">
        <v>183</v>
      </c>
      <c r="FG166" s="43" t="s">
        <v>183</v>
      </c>
      <c r="FH166" s="67" t="s">
        <v>183</v>
      </c>
      <c r="FI166" s="42" t="s">
        <v>183</v>
      </c>
      <c r="FJ166" s="42" t="s">
        <v>183</v>
      </c>
      <c r="FK166" s="43" t="s">
        <v>183</v>
      </c>
      <c r="FL166" s="43" t="s">
        <v>183</v>
      </c>
      <c r="FM166" s="43" t="s">
        <v>183</v>
      </c>
      <c r="FN166" s="43" t="s">
        <v>183</v>
      </c>
      <c r="FO166" s="42" t="s">
        <v>183</v>
      </c>
      <c r="FP166" s="43" t="s">
        <v>183</v>
      </c>
      <c r="FQ166" s="43" t="s">
        <v>183</v>
      </c>
      <c r="FR166" s="43" t="s">
        <v>183</v>
      </c>
      <c r="FS166" s="43" t="s">
        <v>183</v>
      </c>
      <c r="FT166" s="42" t="s">
        <v>183</v>
      </c>
      <c r="FU166" s="43" t="s">
        <v>183</v>
      </c>
      <c r="FV166" s="43" t="s">
        <v>183</v>
      </c>
      <c r="FW166" s="43" t="s">
        <v>183</v>
      </c>
      <c r="FX166" s="43" t="s">
        <v>183</v>
      </c>
      <c r="FY166" s="42" t="s">
        <v>183</v>
      </c>
      <c r="FZ166" s="43" t="s">
        <v>183</v>
      </c>
      <c r="GA166" s="43" t="s">
        <v>183</v>
      </c>
      <c r="GB166" s="43" t="s">
        <v>183</v>
      </c>
      <c r="GC166" s="43" t="s">
        <v>183</v>
      </c>
      <c r="GD166" s="42" t="s">
        <v>183</v>
      </c>
      <c r="GE166" s="43" t="s">
        <v>183</v>
      </c>
      <c r="GF166" s="43" t="s">
        <v>183</v>
      </c>
      <c r="GG166" s="43" t="s">
        <v>183</v>
      </c>
      <c r="GH166" s="43" t="s">
        <v>183</v>
      </c>
      <c r="GI166" s="67" t="s">
        <v>183</v>
      </c>
      <c r="GJ166" s="42">
        <v>7225.1878375742353</v>
      </c>
      <c r="GK166" s="42">
        <v>7169.0645628031734</v>
      </c>
      <c r="GL166" s="65">
        <v>7245.734368460744</v>
      </c>
      <c r="GM166" s="65">
        <v>7225.1878375742353</v>
      </c>
      <c r="GN166" s="65">
        <v>7184.8294654130368</v>
      </c>
      <c r="GO166" s="65">
        <v>7204.7275965565177</v>
      </c>
      <c r="GP166" s="42">
        <v>7224.6257276999995</v>
      </c>
      <c r="GQ166" s="65">
        <v>6971.6144405200012</v>
      </c>
      <c r="GR166" s="65">
        <v>6718.603153340001</v>
      </c>
      <c r="GS166" s="65">
        <v>6465.5918661599999</v>
      </c>
      <c r="GT166" s="65">
        <v>6212.5805789800015</v>
      </c>
      <c r="GU166" s="42">
        <v>5959.5692918000013</v>
      </c>
      <c r="GV166" s="65">
        <v>5830.0133408000002</v>
      </c>
      <c r="GW166" s="65">
        <v>5700.4573898000008</v>
      </c>
      <c r="GX166" s="65">
        <v>5570.9014387999996</v>
      </c>
      <c r="GY166" s="65">
        <v>5441.3454877999993</v>
      </c>
      <c r="GZ166" s="42">
        <v>5311.7895368</v>
      </c>
      <c r="HA166" s="65">
        <v>5101.3465785199996</v>
      </c>
      <c r="HB166" s="65">
        <v>4890.9036202399993</v>
      </c>
      <c r="HC166" s="65">
        <v>4680.4606619599999</v>
      </c>
      <c r="HD166" s="65">
        <v>4470.0177036800005</v>
      </c>
      <c r="HE166" s="42">
        <v>4259.5747454000002</v>
      </c>
      <c r="HF166" s="65">
        <v>4148.2079975799998</v>
      </c>
      <c r="HG166" s="65">
        <v>4036.8412497600002</v>
      </c>
      <c r="HH166" s="65">
        <v>3925.4745019400002</v>
      </c>
      <c r="HI166" s="65">
        <v>3814.1077541200007</v>
      </c>
      <c r="HJ166" s="67">
        <v>3702.7410063000002</v>
      </c>
      <c r="HK166" s="42">
        <v>1602.5634761185254</v>
      </c>
      <c r="HL166" s="42">
        <v>1832.0121433991617</v>
      </c>
      <c r="HM166" s="65">
        <v>1840.9082215438023</v>
      </c>
      <c r="HN166" s="65">
        <v>1602.5634761185254</v>
      </c>
      <c r="HO166" s="65">
        <v>1726.417382407705</v>
      </c>
      <c r="HP166" s="65">
        <v>1873.5253328038527</v>
      </c>
      <c r="HQ166" s="42">
        <v>2020.6332832000003</v>
      </c>
      <c r="HR166" s="65">
        <v>1956.46162916</v>
      </c>
      <c r="HS166" s="65">
        <v>1892.28997512</v>
      </c>
      <c r="HT166" s="65">
        <v>1828.1183210800002</v>
      </c>
      <c r="HU166" s="65">
        <v>1763.9466670400004</v>
      </c>
      <c r="HV166" s="42">
        <v>1699.7750129999999</v>
      </c>
      <c r="HW166" s="65">
        <v>1646.7822207199999</v>
      </c>
      <c r="HX166" s="65">
        <v>1593.7894284399997</v>
      </c>
      <c r="HY166" s="65">
        <v>1540.7966361599997</v>
      </c>
      <c r="HZ166" s="65">
        <v>1487.8038438799995</v>
      </c>
      <c r="IA166" s="42">
        <v>1434.8110515999999</v>
      </c>
      <c r="IB166" s="65">
        <v>1355.6044345400001</v>
      </c>
      <c r="IC166" s="65">
        <v>1276.39781748</v>
      </c>
      <c r="ID166" s="65">
        <v>1197.1912004199999</v>
      </c>
      <c r="IE166" s="65">
        <v>1117.98458336</v>
      </c>
      <c r="IF166" s="42">
        <v>1038.7779662999999</v>
      </c>
      <c r="IG166" s="43">
        <v>1022.0706299999999</v>
      </c>
      <c r="IH166" s="43">
        <v>1005.3632937</v>
      </c>
      <c r="II166" s="43">
        <v>988.65595739999992</v>
      </c>
      <c r="IJ166" s="43">
        <v>971.94862109999985</v>
      </c>
      <c r="IK166" s="67">
        <v>955.24128480000002</v>
      </c>
      <c r="IL166" s="42">
        <v>5618.1251028696761</v>
      </c>
      <c r="IM166" s="42">
        <v>5335.3215881531432</v>
      </c>
      <c r="IN166" s="65">
        <v>5402.8799840829415</v>
      </c>
      <c r="IO166" s="65">
        <v>5618.1251028696761</v>
      </c>
      <c r="IP166" s="65">
        <v>5454.3957620813098</v>
      </c>
      <c r="IQ166" s="65">
        <v>5327.6688804906544</v>
      </c>
      <c r="IR166" s="42">
        <v>5200.9419988999989</v>
      </c>
      <c r="IS166" s="65">
        <v>5012.0803758400007</v>
      </c>
      <c r="IT166" s="65">
        <v>4823.2187527800006</v>
      </c>
      <c r="IU166" s="65">
        <v>4634.3571297199996</v>
      </c>
      <c r="IV166" s="65">
        <v>4445.4955066600014</v>
      </c>
      <c r="IW166" s="42">
        <v>4256.6338836000004</v>
      </c>
      <c r="IX166" s="65">
        <v>4180.0583316200009</v>
      </c>
      <c r="IY166" s="65">
        <v>4103.4827796400004</v>
      </c>
      <c r="IZ166" s="65">
        <v>4026.9072276600004</v>
      </c>
      <c r="JA166" s="65">
        <v>3950.3316756800004</v>
      </c>
      <c r="JB166" s="42">
        <v>3873.7561237000004</v>
      </c>
      <c r="JC166" s="65">
        <v>3742.4627543800002</v>
      </c>
      <c r="JD166" s="65">
        <v>3611.1693850599995</v>
      </c>
      <c r="JE166" s="65">
        <v>3479.8760157399997</v>
      </c>
      <c r="JF166" s="65">
        <v>3348.5826464199999</v>
      </c>
      <c r="JG166" s="42">
        <v>3217.2892770999997</v>
      </c>
      <c r="JH166" s="65">
        <v>3122.6107340799999</v>
      </c>
      <c r="JI166" s="65">
        <v>3027.9321910600002</v>
      </c>
      <c r="JJ166" s="65">
        <v>2933.2536480400004</v>
      </c>
      <c r="JK166" s="65">
        <v>2838.5751050200006</v>
      </c>
      <c r="JL166" s="67">
        <v>2743.8965619999999</v>
      </c>
    </row>
    <row r="167" spans="1:272" s="61" customFormat="1" outlineLevel="1" x14ac:dyDescent="0.25">
      <c r="A167" s="58" t="s">
        <v>16</v>
      </c>
      <c r="B167" s="46" t="s">
        <v>14</v>
      </c>
      <c r="C167" s="42">
        <v>6716.4902763836017</v>
      </c>
      <c r="D167" s="42">
        <v>6730.6005568653927</v>
      </c>
      <c r="E167" s="43">
        <v>6799.9195711140319</v>
      </c>
      <c r="F167" s="43">
        <v>6716.4902763836017</v>
      </c>
      <c r="G167" s="43">
        <v>6709.1215970194808</v>
      </c>
      <c r="H167" s="43">
        <v>6760.6942676097406</v>
      </c>
      <c r="I167" s="42">
        <v>6812.2669382000004</v>
      </c>
      <c r="J167" s="43">
        <v>6569.2741930399998</v>
      </c>
      <c r="K167" s="43">
        <v>6326.2814478800001</v>
      </c>
      <c r="L167" s="43">
        <v>6083.2887027200004</v>
      </c>
      <c r="M167" s="43">
        <v>5840.2959575600016</v>
      </c>
      <c r="N167" s="42">
        <v>5597.3032124000001</v>
      </c>
      <c r="O167" s="43">
        <v>5467.9121874200009</v>
      </c>
      <c r="P167" s="43">
        <v>5338.5211624399999</v>
      </c>
      <c r="Q167" s="43">
        <v>5209.1301374599989</v>
      </c>
      <c r="R167" s="43">
        <v>5079.7391124799997</v>
      </c>
      <c r="S167" s="42">
        <v>4950.3480874999996</v>
      </c>
      <c r="T167" s="43">
        <v>4755.1020556599997</v>
      </c>
      <c r="U167" s="43">
        <v>4559.8560238199998</v>
      </c>
      <c r="V167" s="43">
        <v>4364.6099919799999</v>
      </c>
      <c r="W167" s="43">
        <v>4169.36396014</v>
      </c>
      <c r="X167" s="42">
        <v>3974.1179283000001</v>
      </c>
      <c r="Y167" s="43">
        <v>3866.0999692400001</v>
      </c>
      <c r="Z167" s="43">
        <v>3758.08201018</v>
      </c>
      <c r="AA167" s="43">
        <v>3650.0640511199999</v>
      </c>
      <c r="AB167" s="43">
        <v>3542.0460920600008</v>
      </c>
      <c r="AC167" s="54">
        <v>3434.0281329999998</v>
      </c>
      <c r="AD167" s="42">
        <v>0.62288476078168009</v>
      </c>
      <c r="AE167" s="42">
        <v>0.60375289761157003</v>
      </c>
      <c r="AF167" s="43">
        <v>0.58325489849071999</v>
      </c>
      <c r="AG167" s="43">
        <v>0.62288476078168009</v>
      </c>
      <c r="AH167" s="43">
        <v>0.54650103145445339</v>
      </c>
      <c r="AI167" s="43">
        <v>0.47293136572722666</v>
      </c>
      <c r="AJ167" s="42">
        <v>0.39936170000000004</v>
      </c>
      <c r="AK167" s="43">
        <v>0.39008208</v>
      </c>
      <c r="AL167" s="43">
        <v>0.38080246000000001</v>
      </c>
      <c r="AM167" s="43">
        <v>0.37152283999999997</v>
      </c>
      <c r="AN167" s="43">
        <v>0.36224322000000003</v>
      </c>
      <c r="AO167" s="42">
        <v>0.35296359999999999</v>
      </c>
      <c r="AP167" s="43">
        <v>0.35060771999999996</v>
      </c>
      <c r="AQ167" s="43">
        <v>0.34825183999999998</v>
      </c>
      <c r="AR167" s="43">
        <v>0.34589596</v>
      </c>
      <c r="AS167" s="43">
        <v>0.34354008000000003</v>
      </c>
      <c r="AT167" s="42">
        <v>0.34118419999999999</v>
      </c>
      <c r="AU167" s="43">
        <v>0.33019589999999999</v>
      </c>
      <c r="AV167" s="43">
        <v>0.31920760000000004</v>
      </c>
      <c r="AW167" s="43">
        <v>0.30821930000000003</v>
      </c>
      <c r="AX167" s="43">
        <v>0.29723100000000002</v>
      </c>
      <c r="AY167" s="42">
        <v>0.28624270000000002</v>
      </c>
      <c r="AZ167" s="43">
        <v>0.28673215999999996</v>
      </c>
      <c r="BA167" s="43">
        <v>0.28722161999999996</v>
      </c>
      <c r="BB167" s="43">
        <v>0.28771107999999995</v>
      </c>
      <c r="BC167" s="55">
        <v>0.28820053999999995</v>
      </c>
      <c r="BD167" s="67">
        <v>0.28869</v>
      </c>
      <c r="BE167" s="42">
        <v>6.8150908591076993</v>
      </c>
      <c r="BF167" s="42">
        <v>6.2293210419813301</v>
      </c>
      <c r="BG167" s="43">
        <v>6.2165682638591306</v>
      </c>
      <c r="BH167" s="43">
        <v>6.8150908591076993</v>
      </c>
      <c r="BI167" s="43">
        <v>7.4034343088051333</v>
      </c>
      <c r="BJ167" s="43">
        <v>8.0108402544025665</v>
      </c>
      <c r="BK167" s="42">
        <v>8.6182462000000015</v>
      </c>
      <c r="BL167" s="43">
        <v>8.4713971000000008</v>
      </c>
      <c r="BM167" s="43">
        <v>8.3245480000000001</v>
      </c>
      <c r="BN167" s="43">
        <v>8.1776989000000011</v>
      </c>
      <c r="BO167" s="43">
        <v>8.0308498000000021</v>
      </c>
      <c r="BP167" s="42">
        <v>7.8840006999999996</v>
      </c>
      <c r="BQ167" s="43">
        <v>7.9776756400000002</v>
      </c>
      <c r="BR167" s="43">
        <v>8.0713505800000007</v>
      </c>
      <c r="BS167" s="43">
        <v>8.1650255200000004</v>
      </c>
      <c r="BT167" s="43">
        <v>8.2587004600000018</v>
      </c>
      <c r="BU167" s="42">
        <v>8.3523753999999997</v>
      </c>
      <c r="BV167" s="43">
        <v>7.9263689399999997</v>
      </c>
      <c r="BW167" s="43">
        <v>7.5003624800000015</v>
      </c>
      <c r="BX167" s="43">
        <v>7.0743560200000006</v>
      </c>
      <c r="BY167" s="43">
        <v>6.6483495600000007</v>
      </c>
      <c r="BZ167" s="42">
        <v>6.2223430999999998</v>
      </c>
      <c r="CA167" s="43">
        <v>6.1181791199999989</v>
      </c>
      <c r="CB167" s="43">
        <v>6.0140151399999997</v>
      </c>
      <c r="CC167" s="43">
        <v>5.9098511600000005</v>
      </c>
      <c r="CD167" s="43">
        <v>5.8056871799999996</v>
      </c>
      <c r="CE167" s="67">
        <v>5.7015232000000005</v>
      </c>
      <c r="CF167" s="42" t="s">
        <v>183</v>
      </c>
      <c r="CG167" s="42" t="s">
        <v>183</v>
      </c>
      <c r="CH167" s="43" t="s">
        <v>183</v>
      </c>
      <c r="CI167" s="43" t="s">
        <v>183</v>
      </c>
      <c r="CJ167" s="43" t="s">
        <v>183</v>
      </c>
      <c r="CK167" s="43" t="s">
        <v>183</v>
      </c>
      <c r="CL167" s="42" t="s">
        <v>183</v>
      </c>
      <c r="CM167" s="43" t="s">
        <v>183</v>
      </c>
      <c r="CN167" s="43" t="s">
        <v>183</v>
      </c>
      <c r="CO167" s="43" t="s">
        <v>183</v>
      </c>
      <c r="CP167" s="43" t="s">
        <v>183</v>
      </c>
      <c r="CQ167" s="42" t="s">
        <v>183</v>
      </c>
      <c r="CR167" s="43" t="s">
        <v>183</v>
      </c>
      <c r="CS167" s="43" t="s">
        <v>183</v>
      </c>
      <c r="CT167" s="43" t="s">
        <v>183</v>
      </c>
      <c r="CU167" s="43" t="s">
        <v>183</v>
      </c>
      <c r="CV167" s="42" t="s">
        <v>183</v>
      </c>
      <c r="CW167" s="43" t="s">
        <v>183</v>
      </c>
      <c r="CX167" s="43" t="s">
        <v>183</v>
      </c>
      <c r="CY167" s="43" t="s">
        <v>183</v>
      </c>
      <c r="CZ167" s="43" t="s">
        <v>183</v>
      </c>
      <c r="DA167" s="42" t="s">
        <v>183</v>
      </c>
      <c r="DB167" s="43" t="s">
        <v>183</v>
      </c>
      <c r="DC167" s="43" t="s">
        <v>183</v>
      </c>
      <c r="DD167" s="43" t="s">
        <v>183</v>
      </c>
      <c r="DE167" s="43" t="s">
        <v>183</v>
      </c>
      <c r="DF167" s="67" t="s">
        <v>183</v>
      </c>
      <c r="DG167" s="42" t="s">
        <v>183</v>
      </c>
      <c r="DH167" s="42" t="s">
        <v>183</v>
      </c>
      <c r="DI167" s="43" t="s">
        <v>183</v>
      </c>
      <c r="DJ167" s="43" t="s">
        <v>183</v>
      </c>
      <c r="DK167" s="43" t="s">
        <v>183</v>
      </c>
      <c r="DL167" s="43" t="s">
        <v>183</v>
      </c>
      <c r="DM167" s="42" t="s">
        <v>183</v>
      </c>
      <c r="DN167" s="43" t="s">
        <v>183</v>
      </c>
      <c r="DO167" s="43" t="s">
        <v>183</v>
      </c>
      <c r="DP167" s="43" t="s">
        <v>183</v>
      </c>
      <c r="DQ167" s="43" t="s">
        <v>183</v>
      </c>
      <c r="DR167" s="42" t="s">
        <v>183</v>
      </c>
      <c r="DS167" s="43" t="s">
        <v>183</v>
      </c>
      <c r="DT167" s="43" t="s">
        <v>183</v>
      </c>
      <c r="DU167" s="43" t="s">
        <v>183</v>
      </c>
      <c r="DV167" s="43" t="s">
        <v>183</v>
      </c>
      <c r="DW167" s="42" t="s">
        <v>183</v>
      </c>
      <c r="DX167" s="43" t="s">
        <v>183</v>
      </c>
      <c r="DY167" s="43" t="s">
        <v>183</v>
      </c>
      <c r="DZ167" s="43" t="s">
        <v>183</v>
      </c>
      <c r="EA167" s="43" t="s">
        <v>183</v>
      </c>
      <c r="EB167" s="42" t="s">
        <v>183</v>
      </c>
      <c r="EC167" s="43" t="s">
        <v>183</v>
      </c>
      <c r="ED167" s="43" t="s">
        <v>183</v>
      </c>
      <c r="EE167" s="43" t="s">
        <v>183</v>
      </c>
      <c r="EF167" s="43" t="s">
        <v>183</v>
      </c>
      <c r="EG167" s="67" t="s">
        <v>183</v>
      </c>
      <c r="EH167" s="42" t="s">
        <v>183</v>
      </c>
      <c r="EI167" s="42" t="s">
        <v>183</v>
      </c>
      <c r="EJ167" s="43" t="s">
        <v>183</v>
      </c>
      <c r="EK167" s="43" t="s">
        <v>183</v>
      </c>
      <c r="EL167" s="43" t="s">
        <v>183</v>
      </c>
      <c r="EM167" s="43" t="s">
        <v>183</v>
      </c>
      <c r="EN167" s="42" t="s">
        <v>183</v>
      </c>
      <c r="EO167" s="43" t="s">
        <v>183</v>
      </c>
      <c r="EP167" s="43" t="s">
        <v>183</v>
      </c>
      <c r="EQ167" s="43" t="s">
        <v>183</v>
      </c>
      <c r="ER167" s="43" t="s">
        <v>183</v>
      </c>
      <c r="ES167" s="42" t="s">
        <v>183</v>
      </c>
      <c r="ET167" s="43" t="s">
        <v>183</v>
      </c>
      <c r="EU167" s="43" t="s">
        <v>183</v>
      </c>
      <c r="EV167" s="43" t="s">
        <v>183</v>
      </c>
      <c r="EW167" s="43" t="s">
        <v>183</v>
      </c>
      <c r="EX167" s="42" t="s">
        <v>183</v>
      </c>
      <c r="EY167" s="43" t="s">
        <v>183</v>
      </c>
      <c r="EZ167" s="43" t="s">
        <v>183</v>
      </c>
      <c r="FA167" s="43" t="s">
        <v>183</v>
      </c>
      <c r="FB167" s="43" t="s">
        <v>183</v>
      </c>
      <c r="FC167" s="42" t="s">
        <v>183</v>
      </c>
      <c r="FD167" s="43" t="s">
        <v>183</v>
      </c>
      <c r="FE167" s="43" t="s">
        <v>183</v>
      </c>
      <c r="FF167" s="43" t="s">
        <v>183</v>
      </c>
      <c r="FG167" s="43" t="s">
        <v>183</v>
      </c>
      <c r="FH167" s="67" t="s">
        <v>183</v>
      </c>
      <c r="FI167" s="42" t="s">
        <v>183</v>
      </c>
      <c r="FJ167" s="42" t="s">
        <v>183</v>
      </c>
      <c r="FK167" s="43" t="s">
        <v>183</v>
      </c>
      <c r="FL167" s="43" t="s">
        <v>183</v>
      </c>
      <c r="FM167" s="43" t="s">
        <v>183</v>
      </c>
      <c r="FN167" s="43" t="s">
        <v>183</v>
      </c>
      <c r="FO167" s="42" t="s">
        <v>183</v>
      </c>
      <c r="FP167" s="43" t="s">
        <v>183</v>
      </c>
      <c r="FQ167" s="43" t="s">
        <v>183</v>
      </c>
      <c r="FR167" s="43" t="s">
        <v>183</v>
      </c>
      <c r="FS167" s="43" t="s">
        <v>183</v>
      </c>
      <c r="FT167" s="42" t="s">
        <v>183</v>
      </c>
      <c r="FU167" s="43" t="s">
        <v>183</v>
      </c>
      <c r="FV167" s="43" t="s">
        <v>183</v>
      </c>
      <c r="FW167" s="43" t="s">
        <v>183</v>
      </c>
      <c r="FX167" s="43" t="s">
        <v>183</v>
      </c>
      <c r="FY167" s="42" t="s">
        <v>183</v>
      </c>
      <c r="FZ167" s="43" t="s">
        <v>183</v>
      </c>
      <c r="GA167" s="43" t="s">
        <v>183</v>
      </c>
      <c r="GB167" s="43" t="s">
        <v>183</v>
      </c>
      <c r="GC167" s="43" t="s">
        <v>183</v>
      </c>
      <c r="GD167" s="42" t="s">
        <v>183</v>
      </c>
      <c r="GE167" s="43" t="s">
        <v>183</v>
      </c>
      <c r="GF167" s="43" t="s">
        <v>183</v>
      </c>
      <c r="GG167" s="43" t="s">
        <v>183</v>
      </c>
      <c r="GH167" s="43" t="s">
        <v>183</v>
      </c>
      <c r="GI167" s="67" t="s">
        <v>183</v>
      </c>
      <c r="GJ167" s="42">
        <v>7072.4872065742356</v>
      </c>
      <c r="GK167" s="42">
        <v>7066.2519464031739</v>
      </c>
      <c r="GL167" s="65">
        <v>7129.143737460744</v>
      </c>
      <c r="GM167" s="65">
        <v>7072.4872065742356</v>
      </c>
      <c r="GN167" s="65">
        <v>7057.0647621130365</v>
      </c>
      <c r="GO167" s="65">
        <v>7101.8988209565177</v>
      </c>
      <c r="GP167" s="42">
        <v>7146.7328797999999</v>
      </c>
      <c r="GQ167" s="65">
        <v>6897.3035803800012</v>
      </c>
      <c r="GR167" s="65">
        <v>6647.8742809600008</v>
      </c>
      <c r="GS167" s="65">
        <v>6398.4449815400003</v>
      </c>
      <c r="GT167" s="65">
        <v>6149.0156821200017</v>
      </c>
      <c r="GU167" s="42">
        <v>5899.5863827000012</v>
      </c>
      <c r="GV167" s="65">
        <v>5771.8351789799999</v>
      </c>
      <c r="GW167" s="65">
        <v>5644.0839752600004</v>
      </c>
      <c r="GX167" s="65">
        <v>5516.3327715400001</v>
      </c>
      <c r="GY167" s="65">
        <v>5388.5815678199997</v>
      </c>
      <c r="GZ167" s="42">
        <v>5260.8303641000002</v>
      </c>
      <c r="HA167" s="65">
        <v>5051.65965736</v>
      </c>
      <c r="HB167" s="65">
        <v>4842.4889506199997</v>
      </c>
      <c r="HC167" s="65">
        <v>4633.3182438799995</v>
      </c>
      <c r="HD167" s="65">
        <v>4424.1475371400002</v>
      </c>
      <c r="HE167" s="42">
        <v>4214.9768303999999</v>
      </c>
      <c r="HF167" s="65">
        <v>4104.5006309199998</v>
      </c>
      <c r="HG167" s="65">
        <v>3994.0244314400002</v>
      </c>
      <c r="HH167" s="65">
        <v>3883.5482319600001</v>
      </c>
      <c r="HI167" s="65">
        <v>3773.0720324800009</v>
      </c>
      <c r="HJ167" s="67">
        <v>3662.5958330000003</v>
      </c>
      <c r="HK167" s="42">
        <v>1602.5634761185254</v>
      </c>
      <c r="HL167" s="42">
        <v>1832.0121433991617</v>
      </c>
      <c r="HM167" s="65">
        <v>1840.9082215438023</v>
      </c>
      <c r="HN167" s="65">
        <v>1602.5634761185254</v>
      </c>
      <c r="HO167" s="65">
        <v>1726.417382407705</v>
      </c>
      <c r="HP167" s="65">
        <v>1873.5253328038527</v>
      </c>
      <c r="HQ167" s="42">
        <v>2020.6332832000003</v>
      </c>
      <c r="HR167" s="65">
        <v>1956.46162916</v>
      </c>
      <c r="HS167" s="65">
        <v>1892.28997512</v>
      </c>
      <c r="HT167" s="65">
        <v>1828.1183210800002</v>
      </c>
      <c r="HU167" s="65">
        <v>1763.9466670400004</v>
      </c>
      <c r="HV167" s="42">
        <v>1699.7750129999999</v>
      </c>
      <c r="HW167" s="65">
        <v>1646.7822207199999</v>
      </c>
      <c r="HX167" s="65">
        <v>1593.7894284399997</v>
      </c>
      <c r="HY167" s="65">
        <v>1540.7966361599997</v>
      </c>
      <c r="HZ167" s="65">
        <v>1487.8038438799995</v>
      </c>
      <c r="IA167" s="42">
        <v>1434.8110515999999</v>
      </c>
      <c r="IB167" s="65">
        <v>1355.6044345400001</v>
      </c>
      <c r="IC167" s="65">
        <v>1276.39781748</v>
      </c>
      <c r="ID167" s="65">
        <v>1197.1912004199999</v>
      </c>
      <c r="IE167" s="65">
        <v>1117.98458336</v>
      </c>
      <c r="IF167" s="42">
        <v>1038.7779662999999</v>
      </c>
      <c r="IG167" s="43">
        <v>1022.0706299999999</v>
      </c>
      <c r="IH167" s="43">
        <v>1005.3632937</v>
      </c>
      <c r="II167" s="43">
        <v>988.65595739999992</v>
      </c>
      <c r="IJ167" s="43">
        <v>971.94862109999985</v>
      </c>
      <c r="IK167" s="67">
        <v>955.24128480000002</v>
      </c>
      <c r="IL167" s="42">
        <v>5465.4244718696764</v>
      </c>
      <c r="IM167" s="42">
        <v>5232.5089717531437</v>
      </c>
      <c r="IN167" s="65">
        <v>5286.2893530829415</v>
      </c>
      <c r="IO167" s="65">
        <v>5465.4244718696764</v>
      </c>
      <c r="IP167" s="65">
        <v>5326.6310587813095</v>
      </c>
      <c r="IQ167" s="65">
        <v>5224.8401048906544</v>
      </c>
      <c r="IR167" s="42">
        <v>5123.0491509999993</v>
      </c>
      <c r="IS167" s="65">
        <v>4937.7695157000007</v>
      </c>
      <c r="IT167" s="65">
        <v>4752.4898804000004</v>
      </c>
      <c r="IU167" s="65">
        <v>4567.2102451000001</v>
      </c>
      <c r="IV167" s="65">
        <v>4381.9306098000015</v>
      </c>
      <c r="IW167" s="42">
        <v>4196.6509745000003</v>
      </c>
      <c r="IX167" s="65">
        <v>4121.8801698000007</v>
      </c>
      <c r="IY167" s="65">
        <v>4047.1093651000001</v>
      </c>
      <c r="IZ167" s="65">
        <v>3972.3385604000005</v>
      </c>
      <c r="JA167" s="65">
        <v>3897.5677557000004</v>
      </c>
      <c r="JB167" s="42">
        <v>3822.7969510000003</v>
      </c>
      <c r="JC167" s="65">
        <v>3692.7758332200001</v>
      </c>
      <c r="JD167" s="65">
        <v>3562.7547154399995</v>
      </c>
      <c r="JE167" s="65">
        <v>3432.7335976599998</v>
      </c>
      <c r="JF167" s="65">
        <v>3302.71247988</v>
      </c>
      <c r="JG167" s="42">
        <v>3172.6913620999999</v>
      </c>
      <c r="JH167" s="43">
        <v>3078.90336742</v>
      </c>
      <c r="JI167" s="43">
        <v>2985.1153727400001</v>
      </c>
      <c r="JJ167" s="43">
        <v>2891.3273780600002</v>
      </c>
      <c r="JK167" s="43">
        <v>2797.5393833800008</v>
      </c>
      <c r="JL167" s="67">
        <v>2703.7513887</v>
      </c>
    </row>
    <row r="168" spans="1:272" s="61" customFormat="1" outlineLevel="1" x14ac:dyDescent="0.25">
      <c r="A168" s="58" t="s">
        <v>106</v>
      </c>
      <c r="B168" s="46" t="s">
        <v>14</v>
      </c>
      <c r="C168" s="42">
        <v>1511.1584067869821</v>
      </c>
      <c r="D168" s="42">
        <v>1746.9706744732048</v>
      </c>
      <c r="E168" s="43">
        <v>1822.8274585139793</v>
      </c>
      <c r="F168" s="43">
        <v>1511.1584067869821</v>
      </c>
      <c r="G168" s="43">
        <v>1614.397942488401</v>
      </c>
      <c r="H168" s="43">
        <v>1763.4089974442004</v>
      </c>
      <c r="I168" s="42">
        <v>1912.4200524</v>
      </c>
      <c r="J168" s="43">
        <v>1819.6024729400001</v>
      </c>
      <c r="K168" s="43">
        <v>1726.7848934800002</v>
      </c>
      <c r="L168" s="43">
        <v>1633.9673140200002</v>
      </c>
      <c r="M168" s="43">
        <v>1541.1497345600003</v>
      </c>
      <c r="N168" s="42">
        <v>1448.3321550999999</v>
      </c>
      <c r="O168" s="43">
        <v>1420.1337398799999</v>
      </c>
      <c r="P168" s="43">
        <v>1391.9353246599999</v>
      </c>
      <c r="Q168" s="43">
        <v>1363.7369094399999</v>
      </c>
      <c r="R168" s="43">
        <v>1335.5384942199998</v>
      </c>
      <c r="S168" s="42">
        <v>1307.3400789999998</v>
      </c>
      <c r="T168" s="43">
        <v>1204.0274907799999</v>
      </c>
      <c r="U168" s="43">
        <v>1100.7149025599999</v>
      </c>
      <c r="V168" s="43">
        <v>997.40231433999998</v>
      </c>
      <c r="W168" s="43">
        <v>894.08972612000002</v>
      </c>
      <c r="X168" s="42">
        <v>790.77713790000007</v>
      </c>
      <c r="Y168" s="43">
        <v>772.17597222000006</v>
      </c>
      <c r="Z168" s="43">
        <v>753.57480654000005</v>
      </c>
      <c r="AA168" s="43">
        <v>734.97364086000005</v>
      </c>
      <c r="AB168" s="43">
        <v>716.37247518000004</v>
      </c>
      <c r="AC168" s="54">
        <v>697.77130949999992</v>
      </c>
      <c r="AD168" s="42">
        <v>7.7581398848010005E-2</v>
      </c>
      <c r="AE168" s="42">
        <v>5.4326168944399997E-2</v>
      </c>
      <c r="AF168" s="43">
        <v>6.797075637069E-2</v>
      </c>
      <c r="AG168" s="43">
        <v>7.7581398848010005E-2</v>
      </c>
      <c r="AH168" s="43">
        <v>7.4324699232006672E-2</v>
      </c>
      <c r="AI168" s="43">
        <v>7.3525899616003337E-2</v>
      </c>
      <c r="AJ168" s="42">
        <v>7.2727100000000003E-2</v>
      </c>
      <c r="AK168" s="43">
        <v>7.5322E-2</v>
      </c>
      <c r="AL168" s="43">
        <v>7.7916899999999997E-2</v>
      </c>
      <c r="AM168" s="43">
        <v>8.0511799999999994E-2</v>
      </c>
      <c r="AN168" s="43">
        <v>8.3106699999999992E-2</v>
      </c>
      <c r="AO168" s="42">
        <v>8.5701600000000003E-2</v>
      </c>
      <c r="AP168" s="43">
        <v>8.5983500000000004E-2</v>
      </c>
      <c r="AQ168" s="43">
        <v>8.6265400000000006E-2</v>
      </c>
      <c r="AR168" s="43">
        <v>8.6547300000000008E-2</v>
      </c>
      <c r="AS168" s="43">
        <v>8.6829200000000009E-2</v>
      </c>
      <c r="AT168" s="42">
        <v>8.7111099999999997E-2</v>
      </c>
      <c r="AU168" s="43">
        <v>8.4531300000000004E-2</v>
      </c>
      <c r="AV168" s="43">
        <v>8.195150000000001E-2</v>
      </c>
      <c r="AW168" s="43">
        <v>7.9371700000000017E-2</v>
      </c>
      <c r="AX168" s="43">
        <v>7.6791900000000024E-2</v>
      </c>
      <c r="AY168" s="42">
        <v>7.4212100000000003E-2</v>
      </c>
      <c r="AZ168" s="43">
        <v>7.8479759999999996E-2</v>
      </c>
      <c r="BA168" s="43">
        <v>8.2747419999999988E-2</v>
      </c>
      <c r="BB168" s="43">
        <v>8.7015079999999981E-2</v>
      </c>
      <c r="BC168" s="43">
        <v>9.1282739999999973E-2</v>
      </c>
      <c r="BD168" s="67">
        <v>9.5550399999999994E-2</v>
      </c>
      <c r="BE168" s="42">
        <v>0.58729998848011</v>
      </c>
      <c r="BF168" s="42">
        <v>0.41434568944401001</v>
      </c>
      <c r="BG168" s="43">
        <v>0.51639756370684997</v>
      </c>
      <c r="BH168" s="43">
        <v>0.58729998848011</v>
      </c>
      <c r="BI168" s="43">
        <v>0.56339149232007335</v>
      </c>
      <c r="BJ168" s="43">
        <v>0.55736399616003673</v>
      </c>
      <c r="BK168" s="42">
        <v>0.55133650000000001</v>
      </c>
      <c r="BL168" s="43">
        <v>0.57039516000000001</v>
      </c>
      <c r="BM168" s="43">
        <v>0.58945382000000002</v>
      </c>
      <c r="BN168" s="43">
        <v>0.60851248000000002</v>
      </c>
      <c r="BO168" s="43">
        <v>0.62757114000000003</v>
      </c>
      <c r="BP168" s="42">
        <v>0.64662980000000003</v>
      </c>
      <c r="BQ168" s="43">
        <v>0.64786741999999997</v>
      </c>
      <c r="BR168" s="43">
        <v>0.64910503999999991</v>
      </c>
      <c r="BS168" s="43">
        <v>0.65034265999999985</v>
      </c>
      <c r="BT168" s="43">
        <v>0.65158027999999979</v>
      </c>
      <c r="BU168" s="42">
        <v>0.65281789999999995</v>
      </c>
      <c r="BV168" s="43">
        <v>0.63396165999999998</v>
      </c>
      <c r="BW168" s="43">
        <v>0.61510542000000001</v>
      </c>
      <c r="BX168" s="43">
        <v>0.59624918000000005</v>
      </c>
      <c r="BY168" s="43">
        <v>0.57739294000000008</v>
      </c>
      <c r="BZ168" s="42">
        <v>0.5585367</v>
      </c>
      <c r="CA168" s="43">
        <v>0.58987232000000001</v>
      </c>
      <c r="CB168" s="43">
        <v>0.62120794000000001</v>
      </c>
      <c r="CC168" s="43">
        <v>0.65254356000000002</v>
      </c>
      <c r="CD168" s="43">
        <v>0.68387918000000003</v>
      </c>
      <c r="CE168" s="67">
        <v>0.71521480000000004</v>
      </c>
      <c r="CF168" s="42" t="s">
        <v>183</v>
      </c>
      <c r="CG168" s="42" t="s">
        <v>183</v>
      </c>
      <c r="CH168" s="43" t="s">
        <v>183</v>
      </c>
      <c r="CI168" s="43" t="s">
        <v>183</v>
      </c>
      <c r="CJ168" s="43" t="s">
        <v>183</v>
      </c>
      <c r="CK168" s="43" t="s">
        <v>183</v>
      </c>
      <c r="CL168" s="42" t="s">
        <v>183</v>
      </c>
      <c r="CM168" s="43" t="s">
        <v>183</v>
      </c>
      <c r="CN168" s="43" t="s">
        <v>183</v>
      </c>
      <c r="CO168" s="43" t="s">
        <v>183</v>
      </c>
      <c r="CP168" s="43" t="s">
        <v>183</v>
      </c>
      <c r="CQ168" s="42" t="s">
        <v>183</v>
      </c>
      <c r="CR168" s="43" t="s">
        <v>183</v>
      </c>
      <c r="CS168" s="43" t="s">
        <v>183</v>
      </c>
      <c r="CT168" s="43" t="s">
        <v>183</v>
      </c>
      <c r="CU168" s="43" t="s">
        <v>183</v>
      </c>
      <c r="CV168" s="42" t="s">
        <v>183</v>
      </c>
      <c r="CW168" s="43" t="s">
        <v>183</v>
      </c>
      <c r="CX168" s="43" t="s">
        <v>183</v>
      </c>
      <c r="CY168" s="43" t="s">
        <v>183</v>
      </c>
      <c r="CZ168" s="43" t="s">
        <v>183</v>
      </c>
      <c r="DA168" s="42" t="s">
        <v>183</v>
      </c>
      <c r="DB168" s="43" t="s">
        <v>183</v>
      </c>
      <c r="DC168" s="43" t="s">
        <v>183</v>
      </c>
      <c r="DD168" s="43" t="s">
        <v>183</v>
      </c>
      <c r="DE168" s="43" t="s">
        <v>183</v>
      </c>
      <c r="DF168" s="67" t="s">
        <v>183</v>
      </c>
      <c r="DG168" s="42" t="s">
        <v>183</v>
      </c>
      <c r="DH168" s="42" t="s">
        <v>183</v>
      </c>
      <c r="DI168" s="43" t="s">
        <v>183</v>
      </c>
      <c r="DJ168" s="43" t="s">
        <v>183</v>
      </c>
      <c r="DK168" s="43" t="s">
        <v>183</v>
      </c>
      <c r="DL168" s="43" t="s">
        <v>183</v>
      </c>
      <c r="DM168" s="42" t="s">
        <v>183</v>
      </c>
      <c r="DN168" s="43" t="s">
        <v>183</v>
      </c>
      <c r="DO168" s="43" t="s">
        <v>183</v>
      </c>
      <c r="DP168" s="43" t="s">
        <v>183</v>
      </c>
      <c r="DQ168" s="43" t="s">
        <v>183</v>
      </c>
      <c r="DR168" s="42" t="s">
        <v>183</v>
      </c>
      <c r="DS168" s="43" t="s">
        <v>183</v>
      </c>
      <c r="DT168" s="43" t="s">
        <v>183</v>
      </c>
      <c r="DU168" s="43" t="s">
        <v>183</v>
      </c>
      <c r="DV168" s="43" t="s">
        <v>183</v>
      </c>
      <c r="DW168" s="42" t="s">
        <v>183</v>
      </c>
      <c r="DX168" s="43" t="s">
        <v>183</v>
      </c>
      <c r="DY168" s="43" t="s">
        <v>183</v>
      </c>
      <c r="DZ168" s="43" t="s">
        <v>183</v>
      </c>
      <c r="EA168" s="43" t="s">
        <v>183</v>
      </c>
      <c r="EB168" s="42" t="s">
        <v>183</v>
      </c>
      <c r="EC168" s="43" t="s">
        <v>183</v>
      </c>
      <c r="ED168" s="43" t="s">
        <v>183</v>
      </c>
      <c r="EE168" s="43" t="s">
        <v>183</v>
      </c>
      <c r="EF168" s="43" t="s">
        <v>183</v>
      </c>
      <c r="EG168" s="67" t="s">
        <v>183</v>
      </c>
      <c r="EH168" s="42" t="s">
        <v>183</v>
      </c>
      <c r="EI168" s="42" t="s">
        <v>183</v>
      </c>
      <c r="EJ168" s="43" t="s">
        <v>183</v>
      </c>
      <c r="EK168" s="43" t="s">
        <v>183</v>
      </c>
      <c r="EL168" s="43" t="s">
        <v>183</v>
      </c>
      <c r="EM168" s="43" t="s">
        <v>183</v>
      </c>
      <c r="EN168" s="42" t="s">
        <v>183</v>
      </c>
      <c r="EO168" s="43" t="s">
        <v>183</v>
      </c>
      <c r="EP168" s="43" t="s">
        <v>183</v>
      </c>
      <c r="EQ168" s="43" t="s">
        <v>183</v>
      </c>
      <c r="ER168" s="43" t="s">
        <v>183</v>
      </c>
      <c r="ES168" s="42" t="s">
        <v>183</v>
      </c>
      <c r="ET168" s="43" t="s">
        <v>183</v>
      </c>
      <c r="EU168" s="43" t="s">
        <v>183</v>
      </c>
      <c r="EV168" s="43" t="s">
        <v>183</v>
      </c>
      <c r="EW168" s="43" t="s">
        <v>183</v>
      </c>
      <c r="EX168" s="42" t="s">
        <v>183</v>
      </c>
      <c r="EY168" s="43" t="s">
        <v>183</v>
      </c>
      <c r="EZ168" s="43" t="s">
        <v>183</v>
      </c>
      <c r="FA168" s="43" t="s">
        <v>183</v>
      </c>
      <c r="FB168" s="43" t="s">
        <v>183</v>
      </c>
      <c r="FC168" s="42" t="s">
        <v>183</v>
      </c>
      <c r="FD168" s="43" t="s">
        <v>183</v>
      </c>
      <c r="FE168" s="43" t="s">
        <v>183</v>
      </c>
      <c r="FF168" s="43" t="s">
        <v>183</v>
      </c>
      <c r="FG168" s="43" t="s">
        <v>183</v>
      </c>
      <c r="FH168" s="67" t="s">
        <v>183</v>
      </c>
      <c r="FI168" s="42" t="s">
        <v>183</v>
      </c>
      <c r="FJ168" s="42" t="s">
        <v>183</v>
      </c>
      <c r="FK168" s="43" t="s">
        <v>183</v>
      </c>
      <c r="FL168" s="43" t="s">
        <v>183</v>
      </c>
      <c r="FM168" s="43" t="s">
        <v>183</v>
      </c>
      <c r="FN168" s="43" t="s">
        <v>183</v>
      </c>
      <c r="FO168" s="42" t="s">
        <v>183</v>
      </c>
      <c r="FP168" s="43" t="s">
        <v>183</v>
      </c>
      <c r="FQ168" s="43" t="s">
        <v>183</v>
      </c>
      <c r="FR168" s="43" t="s">
        <v>183</v>
      </c>
      <c r="FS168" s="43" t="s">
        <v>183</v>
      </c>
      <c r="FT168" s="42" t="s">
        <v>183</v>
      </c>
      <c r="FU168" s="43" t="s">
        <v>183</v>
      </c>
      <c r="FV168" s="43" t="s">
        <v>183</v>
      </c>
      <c r="FW168" s="43" t="s">
        <v>183</v>
      </c>
      <c r="FX168" s="43" t="s">
        <v>183</v>
      </c>
      <c r="FY168" s="42" t="s">
        <v>183</v>
      </c>
      <c r="FZ168" s="43" t="s">
        <v>183</v>
      </c>
      <c r="GA168" s="43" t="s">
        <v>183</v>
      </c>
      <c r="GB168" s="43" t="s">
        <v>183</v>
      </c>
      <c r="GC168" s="43" t="s">
        <v>183</v>
      </c>
      <c r="GD168" s="42" t="s">
        <v>183</v>
      </c>
      <c r="GE168" s="43" t="s">
        <v>183</v>
      </c>
      <c r="GF168" s="43" t="s">
        <v>183</v>
      </c>
      <c r="GG168" s="43" t="s">
        <v>183</v>
      </c>
      <c r="GH168" s="43" t="s">
        <v>183</v>
      </c>
      <c r="GI168" s="67" t="s">
        <v>183</v>
      </c>
      <c r="GJ168" s="42">
        <v>1548.960163355692</v>
      </c>
      <c r="GK168" s="42">
        <v>1773.5185150547363</v>
      </c>
      <c r="GL168" s="65">
        <v>1855.9926830051161</v>
      </c>
      <c r="GM168" s="65">
        <v>1548.960163355692</v>
      </c>
      <c r="GN168" s="65">
        <v>1650.6314901675407</v>
      </c>
      <c r="GO168" s="65">
        <v>1799.2538154337703</v>
      </c>
      <c r="GP168" s="42">
        <v>1947.8761407</v>
      </c>
      <c r="GQ168" s="65">
        <v>1856.3083079400001</v>
      </c>
      <c r="GR168" s="65">
        <v>1764.7404751800002</v>
      </c>
      <c r="GS168" s="65">
        <v>1673.1726424200003</v>
      </c>
      <c r="GT168" s="65">
        <v>1581.6048096600002</v>
      </c>
      <c r="GU168" s="42">
        <v>1490.0369768999999</v>
      </c>
      <c r="GV168" s="65">
        <v>1461.9535083799999</v>
      </c>
      <c r="GW168" s="65">
        <v>1433.8700398599999</v>
      </c>
      <c r="GX168" s="65">
        <v>1405.7865713399997</v>
      </c>
      <c r="GY168" s="65">
        <v>1377.7031028199999</v>
      </c>
      <c r="GZ168" s="42">
        <v>1349.6196342999999</v>
      </c>
      <c r="HA168" s="65">
        <v>1245.0668596800001</v>
      </c>
      <c r="HB168" s="65">
        <v>1140.5140850599998</v>
      </c>
      <c r="HC168" s="65">
        <v>1035.96131044</v>
      </c>
      <c r="HD168" s="65">
        <v>931.40853582</v>
      </c>
      <c r="HE168" s="42">
        <v>826.85576120000007</v>
      </c>
      <c r="HF168" s="43">
        <v>810.3097487</v>
      </c>
      <c r="HG168" s="43">
        <v>793.76373620000004</v>
      </c>
      <c r="HH168" s="43">
        <v>777.21772369999996</v>
      </c>
      <c r="HI168" s="43">
        <v>760.6717112</v>
      </c>
      <c r="HJ168" s="67">
        <v>744.12569869999993</v>
      </c>
      <c r="HK168" s="42">
        <v>1187.429189949147</v>
      </c>
      <c r="HL168" s="42">
        <v>1395.9672009868093</v>
      </c>
      <c r="HM168" s="65">
        <v>1477.5549989588251</v>
      </c>
      <c r="HN168" s="65">
        <v>1187.429189949147</v>
      </c>
      <c r="HO168" s="65">
        <v>1275.6343906947861</v>
      </c>
      <c r="HP168" s="65">
        <v>1387.0936355473932</v>
      </c>
      <c r="HQ168" s="42">
        <v>1498.5528804</v>
      </c>
      <c r="HR168" s="65">
        <v>1444.6418271800001</v>
      </c>
      <c r="HS168" s="65">
        <v>1390.7307739600001</v>
      </c>
      <c r="HT168" s="65">
        <v>1336.8197207400001</v>
      </c>
      <c r="HU168" s="65">
        <v>1282.9086675200001</v>
      </c>
      <c r="HV168" s="42">
        <v>1228.9976142999999</v>
      </c>
      <c r="HW168" s="65">
        <v>1215.8476704799998</v>
      </c>
      <c r="HX168" s="65">
        <v>1202.6977266599997</v>
      </c>
      <c r="HY168" s="65">
        <v>1189.5477828399996</v>
      </c>
      <c r="HZ168" s="65">
        <v>1176.3978390199995</v>
      </c>
      <c r="IA168" s="42">
        <v>1163.2478951999999</v>
      </c>
      <c r="IB168" s="65">
        <v>1016.6038939599999</v>
      </c>
      <c r="IC168" s="65">
        <v>869.95989271999997</v>
      </c>
      <c r="ID168" s="65">
        <v>723.31589148</v>
      </c>
      <c r="IE168" s="65">
        <v>576.67189024000004</v>
      </c>
      <c r="IF168" s="42">
        <v>430.02788900000002</v>
      </c>
      <c r="IG168" s="43">
        <v>422.54693617999999</v>
      </c>
      <c r="IH168" s="43">
        <v>415.06598335999996</v>
      </c>
      <c r="II168" s="43">
        <v>407.58503053999993</v>
      </c>
      <c r="IJ168" s="43">
        <v>400.10407771999991</v>
      </c>
      <c r="IK168" s="67">
        <v>392.62312489999999</v>
      </c>
      <c r="IL168" s="42">
        <v>361.53097340654483</v>
      </c>
      <c r="IM168" s="42">
        <v>377.55131406792691</v>
      </c>
      <c r="IN168" s="65">
        <v>378.43768404629105</v>
      </c>
      <c r="IO168" s="65">
        <v>361.53097340654483</v>
      </c>
      <c r="IP168" s="65">
        <v>374.9970994727546</v>
      </c>
      <c r="IQ168" s="65">
        <v>412.16017988637714</v>
      </c>
      <c r="IR168" s="42">
        <v>449.3232602999999</v>
      </c>
      <c r="IS168" s="65">
        <v>411.66648076000001</v>
      </c>
      <c r="IT168" s="65">
        <v>374.00970122000012</v>
      </c>
      <c r="IU168" s="65">
        <v>336.35292168000024</v>
      </c>
      <c r="IV168" s="65">
        <v>298.69614214000012</v>
      </c>
      <c r="IW168" s="42">
        <v>261.0393626</v>
      </c>
      <c r="IX168" s="65">
        <v>246.1058379000001</v>
      </c>
      <c r="IY168" s="65">
        <v>231.17231320000019</v>
      </c>
      <c r="IZ168" s="65">
        <v>216.23878850000006</v>
      </c>
      <c r="JA168" s="65">
        <v>201.30526380000038</v>
      </c>
      <c r="JB168" s="42">
        <v>186.37173910000001</v>
      </c>
      <c r="JC168" s="65">
        <v>228.46296572000017</v>
      </c>
      <c r="JD168" s="65">
        <v>270.55419233999987</v>
      </c>
      <c r="JE168" s="65">
        <v>312.64541896000003</v>
      </c>
      <c r="JF168" s="65">
        <v>354.73664557999996</v>
      </c>
      <c r="JG168" s="42">
        <v>396.82787220000006</v>
      </c>
      <c r="JH168" s="43">
        <v>387.76281252000001</v>
      </c>
      <c r="JI168" s="43">
        <v>378.69775284000008</v>
      </c>
      <c r="JJ168" s="43">
        <v>369.63269316000003</v>
      </c>
      <c r="JK168" s="43">
        <v>360.5676334800001</v>
      </c>
      <c r="JL168" s="67">
        <v>351.50257379999994</v>
      </c>
    </row>
    <row r="169" spans="1:272" s="61" customFormat="1" outlineLevel="1" x14ac:dyDescent="0.25">
      <c r="A169" s="58" t="s">
        <v>107</v>
      </c>
      <c r="B169" s="46" t="s">
        <v>14</v>
      </c>
      <c r="C169" s="42">
        <v>1465.3868875326016</v>
      </c>
      <c r="D169" s="42">
        <v>1690.5976590633441</v>
      </c>
      <c r="E169" s="43">
        <v>1774.4973592121946</v>
      </c>
      <c r="F169" s="43">
        <v>1465.3868875326016</v>
      </c>
      <c r="G169" s="43">
        <v>1614.397942488401</v>
      </c>
      <c r="H169" s="43">
        <v>1763.4089974442004</v>
      </c>
      <c r="I169" s="42">
        <v>1912.4200524</v>
      </c>
      <c r="J169" s="43">
        <v>1819.6024729400001</v>
      </c>
      <c r="K169" s="43">
        <v>1726.7848934800002</v>
      </c>
      <c r="L169" s="43">
        <v>1633.9673140200002</v>
      </c>
      <c r="M169" s="43">
        <v>1541.1497345600003</v>
      </c>
      <c r="N169" s="42">
        <v>1448.3321550999999</v>
      </c>
      <c r="O169" s="43">
        <v>1420.1337398799999</v>
      </c>
      <c r="P169" s="43">
        <v>1391.9353246599999</v>
      </c>
      <c r="Q169" s="43">
        <v>1363.7369094399999</v>
      </c>
      <c r="R169" s="43">
        <v>1335.5384942199998</v>
      </c>
      <c r="S169" s="42">
        <v>1307.3400789999998</v>
      </c>
      <c r="T169" s="43">
        <v>1204.0274907799999</v>
      </c>
      <c r="U169" s="43">
        <v>1100.7149025599999</v>
      </c>
      <c r="V169" s="43">
        <v>997.40231433999998</v>
      </c>
      <c r="W169" s="43">
        <v>894.08972612000002</v>
      </c>
      <c r="X169" s="42">
        <v>790.77713790000007</v>
      </c>
      <c r="Y169" s="43">
        <v>772.17597222000006</v>
      </c>
      <c r="Z169" s="43">
        <v>753.57480654000005</v>
      </c>
      <c r="AA169" s="43">
        <v>734.97364086000005</v>
      </c>
      <c r="AB169" s="43">
        <v>716.37247518000004</v>
      </c>
      <c r="AC169" s="54">
        <v>697.77130949999992</v>
      </c>
      <c r="AD169" s="42">
        <v>7.5123498848010006E-2</v>
      </c>
      <c r="AE169" s="42">
        <v>5.2608868944399999E-2</v>
      </c>
      <c r="AF169" s="43">
        <v>6.6288456370690002E-2</v>
      </c>
      <c r="AG169" s="43">
        <v>7.5123498848010006E-2</v>
      </c>
      <c r="AH169" s="43">
        <v>7.4324699232006672E-2</v>
      </c>
      <c r="AI169" s="43">
        <v>7.3525899616003337E-2</v>
      </c>
      <c r="AJ169" s="42">
        <v>7.2727100000000003E-2</v>
      </c>
      <c r="AK169" s="43">
        <v>7.5322E-2</v>
      </c>
      <c r="AL169" s="43">
        <v>7.7916899999999997E-2</v>
      </c>
      <c r="AM169" s="43">
        <v>8.0511799999999994E-2</v>
      </c>
      <c r="AN169" s="43">
        <v>8.3106699999999992E-2</v>
      </c>
      <c r="AO169" s="42">
        <v>8.5701600000000003E-2</v>
      </c>
      <c r="AP169" s="43">
        <v>8.5983500000000004E-2</v>
      </c>
      <c r="AQ169" s="43">
        <v>8.6265400000000006E-2</v>
      </c>
      <c r="AR169" s="43">
        <v>8.6547300000000008E-2</v>
      </c>
      <c r="AS169" s="43">
        <v>8.6829200000000009E-2</v>
      </c>
      <c r="AT169" s="42">
        <v>8.7111099999999997E-2</v>
      </c>
      <c r="AU169" s="43">
        <v>8.4531300000000004E-2</v>
      </c>
      <c r="AV169" s="43">
        <v>8.195150000000001E-2</v>
      </c>
      <c r="AW169" s="43">
        <v>7.9371700000000017E-2</v>
      </c>
      <c r="AX169" s="43">
        <v>7.6791900000000024E-2</v>
      </c>
      <c r="AY169" s="42">
        <v>7.4212100000000003E-2</v>
      </c>
      <c r="AZ169" s="43">
        <v>7.8479759999999996E-2</v>
      </c>
      <c r="BA169" s="43">
        <v>8.2747419999999988E-2</v>
      </c>
      <c r="BB169" s="43">
        <v>8.7015079999999981E-2</v>
      </c>
      <c r="BC169" s="43">
        <v>9.1282739999999973E-2</v>
      </c>
      <c r="BD169" s="67">
        <v>9.5550399999999994E-2</v>
      </c>
      <c r="BE169" s="42">
        <v>0.56941898848010997</v>
      </c>
      <c r="BF169" s="42">
        <v>0.40167768944401</v>
      </c>
      <c r="BG169" s="43">
        <v>0.50404956370684995</v>
      </c>
      <c r="BH169" s="43">
        <v>0.56941898848010997</v>
      </c>
      <c r="BI169" s="43">
        <v>0.56339149232007335</v>
      </c>
      <c r="BJ169" s="43">
        <v>0.55736399616003673</v>
      </c>
      <c r="BK169" s="42">
        <v>0.55133650000000001</v>
      </c>
      <c r="BL169" s="43">
        <v>0.57039516000000001</v>
      </c>
      <c r="BM169" s="43">
        <v>0.58945382000000002</v>
      </c>
      <c r="BN169" s="43">
        <v>0.60851248000000002</v>
      </c>
      <c r="BO169" s="43">
        <v>0.62757114000000003</v>
      </c>
      <c r="BP169" s="42">
        <v>0.64662980000000003</v>
      </c>
      <c r="BQ169" s="43">
        <v>0.64786741999999997</v>
      </c>
      <c r="BR169" s="43">
        <v>0.64910503999999991</v>
      </c>
      <c r="BS169" s="43">
        <v>0.65034265999999985</v>
      </c>
      <c r="BT169" s="43">
        <v>0.65158027999999979</v>
      </c>
      <c r="BU169" s="42">
        <v>0.65281789999999995</v>
      </c>
      <c r="BV169" s="43">
        <v>0.63396165999999998</v>
      </c>
      <c r="BW169" s="43">
        <v>0.61510542000000001</v>
      </c>
      <c r="BX169" s="43">
        <v>0.59624918000000005</v>
      </c>
      <c r="BY169" s="43">
        <v>0.57739294000000008</v>
      </c>
      <c r="BZ169" s="42">
        <v>0.5585367</v>
      </c>
      <c r="CA169" s="43">
        <v>0.58987232000000001</v>
      </c>
      <c r="CB169" s="43">
        <v>0.62120794000000001</v>
      </c>
      <c r="CC169" s="43">
        <v>0.65254356000000002</v>
      </c>
      <c r="CD169" s="43">
        <v>0.68387918000000003</v>
      </c>
      <c r="CE169" s="67">
        <v>0.71521480000000004</v>
      </c>
      <c r="CF169" s="42" t="s">
        <v>183</v>
      </c>
      <c r="CG169" s="42" t="s">
        <v>183</v>
      </c>
      <c r="CH169" s="43" t="s">
        <v>183</v>
      </c>
      <c r="CI169" s="43" t="s">
        <v>183</v>
      </c>
      <c r="CJ169" s="43" t="s">
        <v>183</v>
      </c>
      <c r="CK169" s="43" t="s">
        <v>183</v>
      </c>
      <c r="CL169" s="42" t="s">
        <v>183</v>
      </c>
      <c r="CM169" s="43" t="s">
        <v>183</v>
      </c>
      <c r="CN169" s="43" t="s">
        <v>183</v>
      </c>
      <c r="CO169" s="43" t="s">
        <v>183</v>
      </c>
      <c r="CP169" s="43" t="s">
        <v>183</v>
      </c>
      <c r="CQ169" s="42" t="s">
        <v>183</v>
      </c>
      <c r="CR169" s="43" t="s">
        <v>183</v>
      </c>
      <c r="CS169" s="43" t="s">
        <v>183</v>
      </c>
      <c r="CT169" s="43" t="s">
        <v>183</v>
      </c>
      <c r="CU169" s="43" t="s">
        <v>183</v>
      </c>
      <c r="CV169" s="42" t="s">
        <v>183</v>
      </c>
      <c r="CW169" s="43" t="s">
        <v>183</v>
      </c>
      <c r="CX169" s="43" t="s">
        <v>183</v>
      </c>
      <c r="CY169" s="43" t="s">
        <v>183</v>
      </c>
      <c r="CZ169" s="43" t="s">
        <v>183</v>
      </c>
      <c r="DA169" s="42" t="s">
        <v>183</v>
      </c>
      <c r="DB169" s="43" t="s">
        <v>183</v>
      </c>
      <c r="DC169" s="43" t="s">
        <v>183</v>
      </c>
      <c r="DD169" s="43" t="s">
        <v>183</v>
      </c>
      <c r="DE169" s="43" t="s">
        <v>183</v>
      </c>
      <c r="DF169" s="67" t="s">
        <v>183</v>
      </c>
      <c r="DG169" s="42" t="s">
        <v>183</v>
      </c>
      <c r="DH169" s="42" t="s">
        <v>183</v>
      </c>
      <c r="DI169" s="43" t="s">
        <v>183</v>
      </c>
      <c r="DJ169" s="43" t="s">
        <v>183</v>
      </c>
      <c r="DK169" s="43" t="s">
        <v>183</v>
      </c>
      <c r="DL169" s="43" t="s">
        <v>183</v>
      </c>
      <c r="DM169" s="42" t="s">
        <v>183</v>
      </c>
      <c r="DN169" s="43" t="s">
        <v>183</v>
      </c>
      <c r="DO169" s="43" t="s">
        <v>183</v>
      </c>
      <c r="DP169" s="43" t="s">
        <v>183</v>
      </c>
      <c r="DQ169" s="43" t="s">
        <v>183</v>
      </c>
      <c r="DR169" s="42" t="s">
        <v>183</v>
      </c>
      <c r="DS169" s="43" t="s">
        <v>183</v>
      </c>
      <c r="DT169" s="43" t="s">
        <v>183</v>
      </c>
      <c r="DU169" s="43" t="s">
        <v>183</v>
      </c>
      <c r="DV169" s="43" t="s">
        <v>183</v>
      </c>
      <c r="DW169" s="42" t="s">
        <v>183</v>
      </c>
      <c r="DX169" s="43" t="s">
        <v>183</v>
      </c>
      <c r="DY169" s="43" t="s">
        <v>183</v>
      </c>
      <c r="DZ169" s="43" t="s">
        <v>183</v>
      </c>
      <c r="EA169" s="43" t="s">
        <v>183</v>
      </c>
      <c r="EB169" s="42" t="s">
        <v>183</v>
      </c>
      <c r="EC169" s="43" t="s">
        <v>183</v>
      </c>
      <c r="ED169" s="43" t="s">
        <v>183</v>
      </c>
      <c r="EE169" s="43" t="s">
        <v>183</v>
      </c>
      <c r="EF169" s="43" t="s">
        <v>183</v>
      </c>
      <c r="EG169" s="67" t="s">
        <v>183</v>
      </c>
      <c r="EH169" s="42" t="s">
        <v>183</v>
      </c>
      <c r="EI169" s="42" t="s">
        <v>183</v>
      </c>
      <c r="EJ169" s="43" t="s">
        <v>183</v>
      </c>
      <c r="EK169" s="43" t="s">
        <v>183</v>
      </c>
      <c r="EL169" s="43" t="s">
        <v>183</v>
      </c>
      <c r="EM169" s="43" t="s">
        <v>183</v>
      </c>
      <c r="EN169" s="42" t="s">
        <v>183</v>
      </c>
      <c r="EO169" s="43" t="s">
        <v>183</v>
      </c>
      <c r="EP169" s="43" t="s">
        <v>183</v>
      </c>
      <c r="EQ169" s="43" t="s">
        <v>183</v>
      </c>
      <c r="ER169" s="43" t="s">
        <v>183</v>
      </c>
      <c r="ES169" s="42" t="s">
        <v>183</v>
      </c>
      <c r="ET169" s="43" t="s">
        <v>183</v>
      </c>
      <c r="EU169" s="43" t="s">
        <v>183</v>
      </c>
      <c r="EV169" s="43" t="s">
        <v>183</v>
      </c>
      <c r="EW169" s="43" t="s">
        <v>183</v>
      </c>
      <c r="EX169" s="42" t="s">
        <v>183</v>
      </c>
      <c r="EY169" s="43" t="s">
        <v>183</v>
      </c>
      <c r="EZ169" s="43" t="s">
        <v>183</v>
      </c>
      <c r="FA169" s="43" t="s">
        <v>183</v>
      </c>
      <c r="FB169" s="43" t="s">
        <v>183</v>
      </c>
      <c r="FC169" s="42" t="s">
        <v>183</v>
      </c>
      <c r="FD169" s="43" t="s">
        <v>183</v>
      </c>
      <c r="FE169" s="43" t="s">
        <v>183</v>
      </c>
      <c r="FF169" s="43" t="s">
        <v>183</v>
      </c>
      <c r="FG169" s="43" t="s">
        <v>183</v>
      </c>
      <c r="FH169" s="67" t="s">
        <v>183</v>
      </c>
      <c r="FI169" s="42" t="s">
        <v>183</v>
      </c>
      <c r="FJ169" s="42" t="s">
        <v>183</v>
      </c>
      <c r="FK169" s="43" t="s">
        <v>183</v>
      </c>
      <c r="FL169" s="43" t="s">
        <v>183</v>
      </c>
      <c r="FM169" s="43" t="s">
        <v>183</v>
      </c>
      <c r="FN169" s="43" t="s">
        <v>183</v>
      </c>
      <c r="FO169" s="42" t="s">
        <v>183</v>
      </c>
      <c r="FP169" s="43" t="s">
        <v>183</v>
      </c>
      <c r="FQ169" s="43" t="s">
        <v>183</v>
      </c>
      <c r="FR169" s="43" t="s">
        <v>183</v>
      </c>
      <c r="FS169" s="43" t="s">
        <v>183</v>
      </c>
      <c r="FT169" s="42" t="s">
        <v>183</v>
      </c>
      <c r="FU169" s="43" t="s">
        <v>183</v>
      </c>
      <c r="FV169" s="43" t="s">
        <v>183</v>
      </c>
      <c r="FW169" s="43" t="s">
        <v>183</v>
      </c>
      <c r="FX169" s="43" t="s">
        <v>183</v>
      </c>
      <c r="FY169" s="42" t="s">
        <v>183</v>
      </c>
      <c r="FZ169" s="43" t="s">
        <v>183</v>
      </c>
      <c r="GA169" s="43" t="s">
        <v>183</v>
      </c>
      <c r="GB169" s="43" t="s">
        <v>183</v>
      </c>
      <c r="GC169" s="43" t="s">
        <v>183</v>
      </c>
      <c r="GD169" s="42" t="s">
        <v>183</v>
      </c>
      <c r="GE169" s="43" t="s">
        <v>183</v>
      </c>
      <c r="GF169" s="43" t="s">
        <v>183</v>
      </c>
      <c r="GG169" s="43" t="s">
        <v>183</v>
      </c>
      <c r="GH169" s="43" t="s">
        <v>183</v>
      </c>
      <c r="GI169" s="67" t="s">
        <v>183</v>
      </c>
      <c r="GJ169" s="42">
        <v>1502.0091649013114</v>
      </c>
      <c r="GK169" s="42">
        <v>1716.3170442448757</v>
      </c>
      <c r="GL169" s="43">
        <v>1806.8525583033315</v>
      </c>
      <c r="GM169" s="43">
        <v>1502.0091649013114</v>
      </c>
      <c r="GN169" s="43">
        <v>1650.6314901675407</v>
      </c>
      <c r="GO169" s="43">
        <v>1799.2538154337703</v>
      </c>
      <c r="GP169" s="42">
        <v>1947.8761407</v>
      </c>
      <c r="GQ169" s="43">
        <v>1856.3083079400001</v>
      </c>
      <c r="GR169" s="43">
        <v>1764.7404751800002</v>
      </c>
      <c r="GS169" s="43">
        <v>1673.1726424200003</v>
      </c>
      <c r="GT169" s="43">
        <v>1581.6048096600002</v>
      </c>
      <c r="GU169" s="42">
        <v>1490.0369768999999</v>
      </c>
      <c r="GV169" s="43">
        <v>1461.9535083799999</v>
      </c>
      <c r="GW169" s="43">
        <v>1433.8700398599999</v>
      </c>
      <c r="GX169" s="43">
        <v>1405.7865713399997</v>
      </c>
      <c r="GY169" s="43">
        <v>1377.7031028199999</v>
      </c>
      <c r="GZ169" s="42">
        <v>1349.6196342999999</v>
      </c>
      <c r="HA169" s="43">
        <v>1245.0668596800001</v>
      </c>
      <c r="HB169" s="43">
        <v>1140.5140850599998</v>
      </c>
      <c r="HC169" s="43">
        <v>1035.96131044</v>
      </c>
      <c r="HD169" s="43">
        <v>931.40853582</v>
      </c>
      <c r="HE169" s="42">
        <v>826.85576120000007</v>
      </c>
      <c r="HF169" s="43">
        <v>810.3097487</v>
      </c>
      <c r="HG169" s="43">
        <v>793.76373620000004</v>
      </c>
      <c r="HH169" s="43">
        <v>777.21772369999996</v>
      </c>
      <c r="HI169" s="43">
        <v>760.6717112</v>
      </c>
      <c r="HJ169" s="67">
        <v>744.12569869999993</v>
      </c>
      <c r="HK169" s="42">
        <v>1164.1751458421791</v>
      </c>
      <c r="HL169" s="42">
        <v>1362.4845533114758</v>
      </c>
      <c r="HM169" s="43">
        <v>1452.3390651347374</v>
      </c>
      <c r="HN169" s="43">
        <v>1164.1751458421791</v>
      </c>
      <c r="HO169" s="43">
        <v>1275.6343906947861</v>
      </c>
      <c r="HP169" s="43">
        <v>1387.0936355473932</v>
      </c>
      <c r="HQ169" s="42">
        <v>1498.5528804</v>
      </c>
      <c r="HR169" s="43">
        <v>1444.6418271800001</v>
      </c>
      <c r="HS169" s="43">
        <v>1390.7307739600001</v>
      </c>
      <c r="HT169" s="43">
        <v>1336.8197207400001</v>
      </c>
      <c r="HU169" s="43">
        <v>1282.9086675200001</v>
      </c>
      <c r="HV169" s="42">
        <v>1228.9976142999999</v>
      </c>
      <c r="HW169" s="43">
        <v>1215.8476704799998</v>
      </c>
      <c r="HX169" s="43">
        <v>1202.6977266599997</v>
      </c>
      <c r="HY169" s="43">
        <v>1189.5477828399996</v>
      </c>
      <c r="HZ169" s="43">
        <v>1176.3978390199995</v>
      </c>
      <c r="IA169" s="42">
        <v>1163.2478951999999</v>
      </c>
      <c r="IB169" s="43">
        <v>1016.6038939599999</v>
      </c>
      <c r="IC169" s="43">
        <v>869.95989271999997</v>
      </c>
      <c r="ID169" s="43">
        <v>723.31589148</v>
      </c>
      <c r="IE169" s="43">
        <v>576.67189024000004</v>
      </c>
      <c r="IF169" s="42">
        <v>430.02788900000002</v>
      </c>
      <c r="IG169" s="43">
        <v>422.54693617999999</v>
      </c>
      <c r="IH169" s="43">
        <v>415.06598335999996</v>
      </c>
      <c r="II169" s="43">
        <v>407.58503053999993</v>
      </c>
      <c r="IJ169" s="43">
        <v>400.10407771999991</v>
      </c>
      <c r="IK169" s="67">
        <v>392.62312489999999</v>
      </c>
      <c r="IL169" s="42">
        <v>337.83401905913229</v>
      </c>
      <c r="IM169" s="42">
        <v>353.83249093339987</v>
      </c>
      <c r="IN169" s="43">
        <v>354.5134931685941</v>
      </c>
      <c r="IO169" s="43">
        <v>337.83401905913229</v>
      </c>
      <c r="IP169" s="43">
        <v>374.9970994727546</v>
      </c>
      <c r="IQ169" s="43">
        <v>412.16017988637714</v>
      </c>
      <c r="IR169" s="42">
        <v>449.3232602999999</v>
      </c>
      <c r="IS169" s="43">
        <v>411.66648076000001</v>
      </c>
      <c r="IT169" s="43">
        <v>374.00970122000012</v>
      </c>
      <c r="IU169" s="43">
        <v>336.35292168000024</v>
      </c>
      <c r="IV169" s="43">
        <v>298.69614214000012</v>
      </c>
      <c r="IW169" s="42">
        <v>261.0393626</v>
      </c>
      <c r="IX169" s="43">
        <v>246.1058379000001</v>
      </c>
      <c r="IY169" s="43">
        <v>231.17231320000019</v>
      </c>
      <c r="IZ169" s="43">
        <v>216.23878850000006</v>
      </c>
      <c r="JA169" s="43">
        <v>201.30526380000038</v>
      </c>
      <c r="JB169" s="42">
        <v>186.37173910000001</v>
      </c>
      <c r="JC169" s="43">
        <v>228.46296572000017</v>
      </c>
      <c r="JD169" s="43">
        <v>270.55419233999987</v>
      </c>
      <c r="JE169" s="43">
        <v>312.64541896000003</v>
      </c>
      <c r="JF169" s="43">
        <v>354.73664557999996</v>
      </c>
      <c r="JG169" s="42">
        <v>396.82787220000006</v>
      </c>
      <c r="JH169" s="43">
        <v>387.76281252000001</v>
      </c>
      <c r="JI169" s="43">
        <v>378.69775284000008</v>
      </c>
      <c r="JJ169" s="43">
        <v>369.63269316000003</v>
      </c>
      <c r="JK169" s="43">
        <v>360.5676334800001</v>
      </c>
      <c r="JL169" s="67">
        <v>351.50257379999994</v>
      </c>
    </row>
    <row r="170" spans="1:272" s="61" customFormat="1" outlineLevel="1" x14ac:dyDescent="0.25">
      <c r="A170" s="59" t="s">
        <v>108</v>
      </c>
      <c r="B170" s="46" t="s">
        <v>14</v>
      </c>
      <c r="C170" s="42" t="s">
        <v>31</v>
      </c>
      <c r="D170" s="42" t="s">
        <v>31</v>
      </c>
      <c r="E170" s="65" t="s">
        <v>31</v>
      </c>
      <c r="F170" s="65" t="s">
        <v>31</v>
      </c>
      <c r="G170" s="65" t="s">
        <v>31</v>
      </c>
      <c r="H170" s="65" t="s">
        <v>31</v>
      </c>
      <c r="I170" s="42" t="s">
        <v>31</v>
      </c>
      <c r="J170" s="65" t="s">
        <v>31</v>
      </c>
      <c r="K170" s="65" t="s">
        <v>31</v>
      </c>
      <c r="L170" s="65" t="s">
        <v>31</v>
      </c>
      <c r="M170" s="65" t="s">
        <v>31</v>
      </c>
      <c r="N170" s="42" t="s">
        <v>31</v>
      </c>
      <c r="O170" s="65" t="s">
        <v>31</v>
      </c>
      <c r="P170" s="65" t="s">
        <v>31</v>
      </c>
      <c r="Q170" s="65" t="s">
        <v>31</v>
      </c>
      <c r="R170" s="65" t="s">
        <v>31</v>
      </c>
      <c r="S170" s="42" t="s">
        <v>31</v>
      </c>
      <c r="T170" s="65" t="s">
        <v>31</v>
      </c>
      <c r="U170" s="65" t="s">
        <v>31</v>
      </c>
      <c r="V170" s="65" t="s">
        <v>31</v>
      </c>
      <c r="W170" s="65" t="s">
        <v>31</v>
      </c>
      <c r="X170" s="42" t="s">
        <v>31</v>
      </c>
      <c r="Y170" s="43" t="s">
        <v>31</v>
      </c>
      <c r="Z170" s="43" t="s">
        <v>31</v>
      </c>
      <c r="AA170" s="43" t="s">
        <v>31</v>
      </c>
      <c r="AB170" s="43" t="s">
        <v>31</v>
      </c>
      <c r="AC170" s="54" t="s">
        <v>31</v>
      </c>
      <c r="AD170" s="42" t="s">
        <v>31</v>
      </c>
      <c r="AE170" s="42" t="s">
        <v>31</v>
      </c>
      <c r="AF170" s="65" t="s">
        <v>31</v>
      </c>
      <c r="AG170" s="65" t="s">
        <v>31</v>
      </c>
      <c r="AH170" s="65" t="s">
        <v>31</v>
      </c>
      <c r="AI170" s="65" t="s">
        <v>31</v>
      </c>
      <c r="AJ170" s="42" t="s">
        <v>31</v>
      </c>
      <c r="AK170" s="65" t="s">
        <v>31</v>
      </c>
      <c r="AL170" s="65" t="s">
        <v>31</v>
      </c>
      <c r="AM170" s="65" t="s">
        <v>31</v>
      </c>
      <c r="AN170" s="65" t="s">
        <v>31</v>
      </c>
      <c r="AO170" s="42" t="s">
        <v>31</v>
      </c>
      <c r="AP170" s="65" t="s">
        <v>31</v>
      </c>
      <c r="AQ170" s="65" t="s">
        <v>31</v>
      </c>
      <c r="AR170" s="65" t="s">
        <v>31</v>
      </c>
      <c r="AS170" s="65" t="s">
        <v>31</v>
      </c>
      <c r="AT170" s="42" t="s">
        <v>31</v>
      </c>
      <c r="AU170" s="65" t="s">
        <v>31</v>
      </c>
      <c r="AV170" s="65" t="s">
        <v>31</v>
      </c>
      <c r="AW170" s="65" t="s">
        <v>31</v>
      </c>
      <c r="AX170" s="65" t="s">
        <v>31</v>
      </c>
      <c r="AY170" s="42" t="s">
        <v>31</v>
      </c>
      <c r="AZ170" s="67" t="s">
        <v>31</v>
      </c>
      <c r="BA170" s="67" t="s">
        <v>31</v>
      </c>
      <c r="BB170" s="67" t="s">
        <v>31</v>
      </c>
      <c r="BC170" s="67" t="s">
        <v>31</v>
      </c>
      <c r="BD170" s="67" t="s">
        <v>31</v>
      </c>
      <c r="BE170" s="42" t="s">
        <v>31</v>
      </c>
      <c r="BF170" s="42" t="s">
        <v>31</v>
      </c>
      <c r="BG170" s="65" t="s">
        <v>31</v>
      </c>
      <c r="BH170" s="65" t="s">
        <v>31</v>
      </c>
      <c r="BI170" s="65" t="s">
        <v>31</v>
      </c>
      <c r="BJ170" s="65" t="s">
        <v>31</v>
      </c>
      <c r="BK170" s="42" t="s">
        <v>31</v>
      </c>
      <c r="BL170" s="65" t="s">
        <v>31</v>
      </c>
      <c r="BM170" s="65" t="s">
        <v>31</v>
      </c>
      <c r="BN170" s="65" t="s">
        <v>31</v>
      </c>
      <c r="BO170" s="65" t="s">
        <v>31</v>
      </c>
      <c r="BP170" s="42" t="s">
        <v>31</v>
      </c>
      <c r="BQ170" s="65" t="s">
        <v>31</v>
      </c>
      <c r="BR170" s="65" t="s">
        <v>31</v>
      </c>
      <c r="BS170" s="65" t="s">
        <v>31</v>
      </c>
      <c r="BT170" s="65" t="s">
        <v>31</v>
      </c>
      <c r="BU170" s="42" t="s">
        <v>31</v>
      </c>
      <c r="BV170" s="43" t="s">
        <v>31</v>
      </c>
      <c r="BW170" s="43" t="s">
        <v>31</v>
      </c>
      <c r="BX170" s="43" t="s">
        <v>31</v>
      </c>
      <c r="BY170" s="43" t="s">
        <v>31</v>
      </c>
      <c r="BZ170" s="42" t="s">
        <v>31</v>
      </c>
      <c r="CA170" s="43" t="s">
        <v>31</v>
      </c>
      <c r="CB170" s="43" t="s">
        <v>31</v>
      </c>
      <c r="CC170" s="43" t="s">
        <v>31</v>
      </c>
      <c r="CD170" s="43" t="s">
        <v>31</v>
      </c>
      <c r="CE170" s="67" t="s">
        <v>31</v>
      </c>
      <c r="CF170" s="42" t="s">
        <v>31</v>
      </c>
      <c r="CG170" s="42" t="s">
        <v>31</v>
      </c>
      <c r="CH170" s="65" t="s">
        <v>31</v>
      </c>
      <c r="CI170" s="65" t="s">
        <v>31</v>
      </c>
      <c r="CJ170" s="65" t="s">
        <v>31</v>
      </c>
      <c r="CK170" s="65" t="s">
        <v>31</v>
      </c>
      <c r="CL170" s="42" t="s">
        <v>31</v>
      </c>
      <c r="CM170" s="65" t="s">
        <v>31</v>
      </c>
      <c r="CN170" s="65" t="s">
        <v>31</v>
      </c>
      <c r="CO170" s="65" t="s">
        <v>31</v>
      </c>
      <c r="CP170" s="65" t="s">
        <v>31</v>
      </c>
      <c r="CQ170" s="42" t="s">
        <v>31</v>
      </c>
      <c r="CR170" s="65" t="s">
        <v>31</v>
      </c>
      <c r="CS170" s="65" t="s">
        <v>31</v>
      </c>
      <c r="CT170" s="65" t="s">
        <v>31</v>
      </c>
      <c r="CU170" s="65" t="s">
        <v>31</v>
      </c>
      <c r="CV170" s="42" t="s">
        <v>31</v>
      </c>
      <c r="CW170" s="65" t="s">
        <v>31</v>
      </c>
      <c r="CX170" s="65" t="s">
        <v>31</v>
      </c>
      <c r="CY170" s="65" t="s">
        <v>31</v>
      </c>
      <c r="CZ170" s="65" t="s">
        <v>31</v>
      </c>
      <c r="DA170" s="42" t="s">
        <v>31</v>
      </c>
      <c r="DB170" s="65" t="s">
        <v>31</v>
      </c>
      <c r="DC170" s="65" t="s">
        <v>31</v>
      </c>
      <c r="DD170" s="65" t="s">
        <v>31</v>
      </c>
      <c r="DE170" s="65" t="s">
        <v>31</v>
      </c>
      <c r="DF170" s="67" t="s">
        <v>31</v>
      </c>
      <c r="DG170" s="42" t="s">
        <v>31</v>
      </c>
      <c r="DH170" s="42" t="s">
        <v>31</v>
      </c>
      <c r="DI170" s="65" t="s">
        <v>31</v>
      </c>
      <c r="DJ170" s="65" t="s">
        <v>31</v>
      </c>
      <c r="DK170" s="65" t="s">
        <v>31</v>
      </c>
      <c r="DL170" s="65" t="s">
        <v>31</v>
      </c>
      <c r="DM170" s="42" t="s">
        <v>31</v>
      </c>
      <c r="DN170" s="65" t="s">
        <v>31</v>
      </c>
      <c r="DO170" s="65" t="s">
        <v>31</v>
      </c>
      <c r="DP170" s="65" t="s">
        <v>31</v>
      </c>
      <c r="DQ170" s="65" t="s">
        <v>31</v>
      </c>
      <c r="DR170" s="42" t="s">
        <v>31</v>
      </c>
      <c r="DS170" s="65" t="s">
        <v>31</v>
      </c>
      <c r="DT170" s="65" t="s">
        <v>31</v>
      </c>
      <c r="DU170" s="65" t="s">
        <v>31</v>
      </c>
      <c r="DV170" s="65" t="s">
        <v>31</v>
      </c>
      <c r="DW170" s="42" t="s">
        <v>31</v>
      </c>
      <c r="DX170" s="65" t="s">
        <v>31</v>
      </c>
      <c r="DY170" s="65" t="s">
        <v>31</v>
      </c>
      <c r="DZ170" s="65" t="s">
        <v>31</v>
      </c>
      <c r="EA170" s="65" t="s">
        <v>31</v>
      </c>
      <c r="EB170" s="42" t="s">
        <v>31</v>
      </c>
      <c r="EC170" s="65" t="s">
        <v>31</v>
      </c>
      <c r="ED170" s="65" t="s">
        <v>31</v>
      </c>
      <c r="EE170" s="65" t="s">
        <v>31</v>
      </c>
      <c r="EF170" s="65" t="s">
        <v>31</v>
      </c>
      <c r="EG170" s="67" t="s">
        <v>31</v>
      </c>
      <c r="EH170" s="42" t="s">
        <v>31</v>
      </c>
      <c r="EI170" s="42" t="s">
        <v>31</v>
      </c>
      <c r="EJ170" s="65" t="s">
        <v>31</v>
      </c>
      <c r="EK170" s="65" t="s">
        <v>31</v>
      </c>
      <c r="EL170" s="65" t="s">
        <v>31</v>
      </c>
      <c r="EM170" s="65" t="s">
        <v>31</v>
      </c>
      <c r="EN170" s="42" t="s">
        <v>31</v>
      </c>
      <c r="EO170" s="65" t="s">
        <v>31</v>
      </c>
      <c r="EP170" s="65" t="s">
        <v>31</v>
      </c>
      <c r="EQ170" s="65" t="s">
        <v>31</v>
      </c>
      <c r="ER170" s="65" t="s">
        <v>31</v>
      </c>
      <c r="ES170" s="42" t="s">
        <v>31</v>
      </c>
      <c r="ET170" s="65" t="s">
        <v>31</v>
      </c>
      <c r="EU170" s="65" t="s">
        <v>31</v>
      </c>
      <c r="EV170" s="65" t="s">
        <v>31</v>
      </c>
      <c r="EW170" s="65" t="s">
        <v>31</v>
      </c>
      <c r="EX170" s="42" t="s">
        <v>31</v>
      </c>
      <c r="EY170" s="65" t="s">
        <v>31</v>
      </c>
      <c r="EZ170" s="65" t="s">
        <v>31</v>
      </c>
      <c r="FA170" s="65" t="s">
        <v>31</v>
      </c>
      <c r="FB170" s="65" t="s">
        <v>31</v>
      </c>
      <c r="FC170" s="42" t="s">
        <v>31</v>
      </c>
      <c r="FD170" s="65" t="s">
        <v>31</v>
      </c>
      <c r="FE170" s="65" t="s">
        <v>31</v>
      </c>
      <c r="FF170" s="65" t="s">
        <v>31</v>
      </c>
      <c r="FG170" s="65" t="s">
        <v>31</v>
      </c>
      <c r="FH170" s="67" t="s">
        <v>31</v>
      </c>
      <c r="FI170" s="42" t="s">
        <v>31</v>
      </c>
      <c r="FJ170" s="42" t="s">
        <v>31</v>
      </c>
      <c r="FK170" s="65" t="s">
        <v>31</v>
      </c>
      <c r="FL170" s="65" t="s">
        <v>31</v>
      </c>
      <c r="FM170" s="65" t="s">
        <v>31</v>
      </c>
      <c r="FN170" s="65" t="s">
        <v>31</v>
      </c>
      <c r="FO170" s="42" t="s">
        <v>31</v>
      </c>
      <c r="FP170" s="65" t="s">
        <v>31</v>
      </c>
      <c r="FQ170" s="65" t="s">
        <v>31</v>
      </c>
      <c r="FR170" s="65" t="s">
        <v>31</v>
      </c>
      <c r="FS170" s="65" t="s">
        <v>31</v>
      </c>
      <c r="FT170" s="42" t="s">
        <v>31</v>
      </c>
      <c r="FU170" s="65" t="s">
        <v>31</v>
      </c>
      <c r="FV170" s="65" t="s">
        <v>31</v>
      </c>
      <c r="FW170" s="65" t="s">
        <v>31</v>
      </c>
      <c r="FX170" s="65" t="s">
        <v>31</v>
      </c>
      <c r="FY170" s="42" t="s">
        <v>31</v>
      </c>
      <c r="FZ170" s="65" t="s">
        <v>31</v>
      </c>
      <c r="GA170" s="65" t="s">
        <v>31</v>
      </c>
      <c r="GB170" s="65" t="s">
        <v>31</v>
      </c>
      <c r="GC170" s="65" t="s">
        <v>31</v>
      </c>
      <c r="GD170" s="42" t="s">
        <v>31</v>
      </c>
      <c r="GE170" s="65" t="s">
        <v>31</v>
      </c>
      <c r="GF170" s="65" t="s">
        <v>31</v>
      </c>
      <c r="GG170" s="65" t="s">
        <v>31</v>
      </c>
      <c r="GH170" s="65" t="s">
        <v>31</v>
      </c>
      <c r="GI170" s="67" t="s">
        <v>31</v>
      </c>
      <c r="GJ170" s="42" t="s">
        <v>31</v>
      </c>
      <c r="GK170" s="42" t="s">
        <v>31</v>
      </c>
      <c r="GL170" s="65" t="s">
        <v>31</v>
      </c>
      <c r="GM170" s="65" t="s">
        <v>31</v>
      </c>
      <c r="GN170" s="65" t="s">
        <v>31</v>
      </c>
      <c r="GO170" s="65" t="s">
        <v>31</v>
      </c>
      <c r="GP170" s="42" t="s">
        <v>31</v>
      </c>
      <c r="GQ170" s="65" t="s">
        <v>31</v>
      </c>
      <c r="GR170" s="65" t="s">
        <v>31</v>
      </c>
      <c r="GS170" s="65" t="s">
        <v>31</v>
      </c>
      <c r="GT170" s="65" t="s">
        <v>31</v>
      </c>
      <c r="GU170" s="42" t="s">
        <v>31</v>
      </c>
      <c r="GV170" s="65" t="s">
        <v>31</v>
      </c>
      <c r="GW170" s="65" t="s">
        <v>31</v>
      </c>
      <c r="GX170" s="65" t="s">
        <v>31</v>
      </c>
      <c r="GY170" s="65" t="s">
        <v>31</v>
      </c>
      <c r="GZ170" s="42" t="s">
        <v>31</v>
      </c>
      <c r="HA170" s="65" t="s">
        <v>31</v>
      </c>
      <c r="HB170" s="65" t="s">
        <v>31</v>
      </c>
      <c r="HC170" s="65" t="s">
        <v>31</v>
      </c>
      <c r="HD170" s="65" t="s">
        <v>31</v>
      </c>
      <c r="HE170" s="42" t="s">
        <v>31</v>
      </c>
      <c r="HF170" s="43" t="s">
        <v>31</v>
      </c>
      <c r="HG170" s="43" t="s">
        <v>31</v>
      </c>
      <c r="HH170" s="43" t="s">
        <v>31</v>
      </c>
      <c r="HI170" s="43" t="s">
        <v>31</v>
      </c>
      <c r="HJ170" s="67" t="s">
        <v>31</v>
      </c>
      <c r="HK170" s="42" t="s">
        <v>31</v>
      </c>
      <c r="HL170" s="42" t="s">
        <v>31</v>
      </c>
      <c r="HM170" s="65" t="s">
        <v>31</v>
      </c>
      <c r="HN170" s="65" t="s">
        <v>31</v>
      </c>
      <c r="HO170" s="65" t="s">
        <v>31</v>
      </c>
      <c r="HP170" s="65" t="s">
        <v>31</v>
      </c>
      <c r="HQ170" s="42" t="s">
        <v>31</v>
      </c>
      <c r="HR170" s="65" t="s">
        <v>31</v>
      </c>
      <c r="HS170" s="65" t="s">
        <v>31</v>
      </c>
      <c r="HT170" s="65" t="s">
        <v>31</v>
      </c>
      <c r="HU170" s="65" t="s">
        <v>31</v>
      </c>
      <c r="HV170" s="42" t="s">
        <v>31</v>
      </c>
      <c r="HW170" s="65" t="s">
        <v>31</v>
      </c>
      <c r="HX170" s="65" t="s">
        <v>31</v>
      </c>
      <c r="HY170" s="65" t="s">
        <v>31</v>
      </c>
      <c r="HZ170" s="65" t="s">
        <v>31</v>
      </c>
      <c r="IA170" s="42" t="s">
        <v>31</v>
      </c>
      <c r="IB170" s="65" t="s">
        <v>31</v>
      </c>
      <c r="IC170" s="65" t="s">
        <v>31</v>
      </c>
      <c r="ID170" s="65" t="s">
        <v>31</v>
      </c>
      <c r="IE170" s="65" t="s">
        <v>31</v>
      </c>
      <c r="IF170" s="42" t="s">
        <v>31</v>
      </c>
      <c r="IG170" s="43" t="s">
        <v>31</v>
      </c>
      <c r="IH170" s="43" t="s">
        <v>31</v>
      </c>
      <c r="II170" s="43" t="s">
        <v>31</v>
      </c>
      <c r="IJ170" s="43" t="s">
        <v>31</v>
      </c>
      <c r="IK170" s="67" t="s">
        <v>31</v>
      </c>
      <c r="IL170" s="42" t="s">
        <v>31</v>
      </c>
      <c r="IM170" s="42" t="s">
        <v>31</v>
      </c>
      <c r="IN170" s="65" t="s">
        <v>31</v>
      </c>
      <c r="IO170" s="65" t="s">
        <v>31</v>
      </c>
      <c r="IP170" s="65" t="s">
        <v>31</v>
      </c>
      <c r="IQ170" s="65" t="s">
        <v>31</v>
      </c>
      <c r="IR170" s="42" t="s">
        <v>31</v>
      </c>
      <c r="IS170" s="65" t="s">
        <v>31</v>
      </c>
      <c r="IT170" s="65" t="s">
        <v>31</v>
      </c>
      <c r="IU170" s="65" t="s">
        <v>31</v>
      </c>
      <c r="IV170" s="65" t="s">
        <v>31</v>
      </c>
      <c r="IW170" s="42" t="s">
        <v>31</v>
      </c>
      <c r="IX170" s="65" t="s">
        <v>31</v>
      </c>
      <c r="IY170" s="65" t="s">
        <v>31</v>
      </c>
      <c r="IZ170" s="65" t="s">
        <v>31</v>
      </c>
      <c r="JA170" s="65" t="s">
        <v>31</v>
      </c>
      <c r="JB170" s="42" t="s">
        <v>31</v>
      </c>
      <c r="JC170" s="65" t="s">
        <v>31</v>
      </c>
      <c r="JD170" s="65" t="s">
        <v>31</v>
      </c>
      <c r="JE170" s="65" t="s">
        <v>31</v>
      </c>
      <c r="JF170" s="65" t="s">
        <v>31</v>
      </c>
      <c r="JG170" s="42" t="s">
        <v>31</v>
      </c>
      <c r="JH170" s="43" t="s">
        <v>31</v>
      </c>
      <c r="JI170" s="43" t="s">
        <v>31</v>
      </c>
      <c r="JJ170" s="43" t="s">
        <v>31</v>
      </c>
      <c r="JK170" s="43" t="s">
        <v>31</v>
      </c>
      <c r="JL170" s="67" t="s">
        <v>31</v>
      </c>
    </row>
    <row r="171" spans="1:272" s="61" customFormat="1" ht="22.5" outlineLevel="1" x14ac:dyDescent="0.25">
      <c r="A171" s="59" t="s">
        <v>109</v>
      </c>
      <c r="B171" s="46" t="s">
        <v>14</v>
      </c>
      <c r="C171" s="42">
        <v>45.771519254380628</v>
      </c>
      <c r="D171" s="42">
        <v>56.373015409860614</v>
      </c>
      <c r="E171" s="43">
        <v>48.330099301784649</v>
      </c>
      <c r="F171" s="43">
        <v>45.771519254380628</v>
      </c>
      <c r="G171" s="43" t="s">
        <v>30</v>
      </c>
      <c r="H171" s="43" t="s">
        <v>30</v>
      </c>
      <c r="I171" s="42" t="s">
        <v>30</v>
      </c>
      <c r="J171" s="43" t="s">
        <v>30</v>
      </c>
      <c r="K171" s="43" t="s">
        <v>30</v>
      </c>
      <c r="L171" s="43" t="s">
        <v>30</v>
      </c>
      <c r="M171" s="43" t="s">
        <v>30</v>
      </c>
      <c r="N171" s="42" t="s">
        <v>30</v>
      </c>
      <c r="O171" s="43" t="s">
        <v>30</v>
      </c>
      <c r="P171" s="43" t="s">
        <v>30</v>
      </c>
      <c r="Q171" s="43" t="s">
        <v>30</v>
      </c>
      <c r="R171" s="43" t="s">
        <v>30</v>
      </c>
      <c r="S171" s="42" t="s">
        <v>30</v>
      </c>
      <c r="T171" s="43" t="s">
        <v>30</v>
      </c>
      <c r="U171" s="43" t="s">
        <v>30</v>
      </c>
      <c r="V171" s="43" t="s">
        <v>30</v>
      </c>
      <c r="W171" s="43" t="s">
        <v>30</v>
      </c>
      <c r="X171" s="42" t="s">
        <v>30</v>
      </c>
      <c r="Y171" s="43" t="s">
        <v>30</v>
      </c>
      <c r="Z171" s="43" t="s">
        <v>30</v>
      </c>
      <c r="AA171" s="43" t="s">
        <v>30</v>
      </c>
      <c r="AB171" s="43" t="s">
        <v>30</v>
      </c>
      <c r="AC171" s="54" t="s">
        <v>30</v>
      </c>
      <c r="AD171" s="42">
        <v>2.4578999999999998E-3</v>
      </c>
      <c r="AE171" s="42">
        <v>1.7172999999999999E-3</v>
      </c>
      <c r="AF171" s="43">
        <v>1.6823000000000001E-3</v>
      </c>
      <c r="AG171" s="43">
        <v>2.4578999999999998E-3</v>
      </c>
      <c r="AH171" s="43" t="s">
        <v>30</v>
      </c>
      <c r="AI171" s="43" t="s">
        <v>30</v>
      </c>
      <c r="AJ171" s="42" t="s">
        <v>30</v>
      </c>
      <c r="AK171" s="43" t="s">
        <v>30</v>
      </c>
      <c r="AL171" s="43" t="s">
        <v>30</v>
      </c>
      <c r="AM171" s="43" t="s">
        <v>30</v>
      </c>
      <c r="AN171" s="43" t="s">
        <v>30</v>
      </c>
      <c r="AO171" s="42" t="s">
        <v>30</v>
      </c>
      <c r="AP171" s="43" t="s">
        <v>30</v>
      </c>
      <c r="AQ171" s="43" t="s">
        <v>30</v>
      </c>
      <c r="AR171" s="43" t="s">
        <v>30</v>
      </c>
      <c r="AS171" s="43" t="s">
        <v>30</v>
      </c>
      <c r="AT171" s="42" t="s">
        <v>30</v>
      </c>
      <c r="AU171" s="43" t="s">
        <v>30</v>
      </c>
      <c r="AV171" s="43" t="s">
        <v>30</v>
      </c>
      <c r="AW171" s="43" t="s">
        <v>30</v>
      </c>
      <c r="AX171" s="43" t="s">
        <v>30</v>
      </c>
      <c r="AY171" s="42" t="s">
        <v>30</v>
      </c>
      <c r="AZ171" s="43" t="s">
        <v>30</v>
      </c>
      <c r="BA171" s="43" t="s">
        <v>30</v>
      </c>
      <c r="BB171" s="43" t="s">
        <v>30</v>
      </c>
      <c r="BC171" s="43" t="s">
        <v>30</v>
      </c>
      <c r="BD171" s="67" t="s">
        <v>30</v>
      </c>
      <c r="BE171" s="42">
        <v>1.7881000000000001E-2</v>
      </c>
      <c r="BF171" s="42">
        <v>1.2668E-2</v>
      </c>
      <c r="BG171" s="43">
        <v>1.2348E-2</v>
      </c>
      <c r="BH171" s="43">
        <v>1.7881000000000001E-2</v>
      </c>
      <c r="BI171" s="43" t="s">
        <v>30</v>
      </c>
      <c r="BJ171" s="43" t="s">
        <v>30</v>
      </c>
      <c r="BK171" s="42" t="s">
        <v>30</v>
      </c>
      <c r="BL171" s="43" t="s">
        <v>30</v>
      </c>
      <c r="BM171" s="43" t="s">
        <v>30</v>
      </c>
      <c r="BN171" s="43" t="s">
        <v>30</v>
      </c>
      <c r="BO171" s="43" t="s">
        <v>30</v>
      </c>
      <c r="BP171" s="42" t="s">
        <v>30</v>
      </c>
      <c r="BQ171" s="43" t="s">
        <v>30</v>
      </c>
      <c r="BR171" s="43" t="s">
        <v>30</v>
      </c>
      <c r="BS171" s="43" t="s">
        <v>30</v>
      </c>
      <c r="BT171" s="43" t="s">
        <v>30</v>
      </c>
      <c r="BU171" s="42" t="s">
        <v>30</v>
      </c>
      <c r="BV171" s="43" t="s">
        <v>30</v>
      </c>
      <c r="BW171" s="43" t="s">
        <v>30</v>
      </c>
      <c r="BX171" s="43" t="s">
        <v>30</v>
      </c>
      <c r="BY171" s="43" t="s">
        <v>30</v>
      </c>
      <c r="BZ171" s="42" t="s">
        <v>30</v>
      </c>
      <c r="CA171" s="43" t="s">
        <v>30</v>
      </c>
      <c r="CB171" s="43" t="s">
        <v>30</v>
      </c>
      <c r="CC171" s="43" t="s">
        <v>30</v>
      </c>
      <c r="CD171" s="43" t="s">
        <v>30</v>
      </c>
      <c r="CE171" s="67" t="s">
        <v>30</v>
      </c>
      <c r="CF171" s="42" t="s">
        <v>183</v>
      </c>
      <c r="CG171" s="42" t="s">
        <v>183</v>
      </c>
      <c r="CH171" s="43" t="s">
        <v>183</v>
      </c>
      <c r="CI171" s="43" t="s">
        <v>183</v>
      </c>
      <c r="CJ171" s="43" t="s">
        <v>183</v>
      </c>
      <c r="CK171" s="43" t="s">
        <v>183</v>
      </c>
      <c r="CL171" s="42" t="s">
        <v>183</v>
      </c>
      <c r="CM171" s="43" t="s">
        <v>183</v>
      </c>
      <c r="CN171" s="43" t="s">
        <v>183</v>
      </c>
      <c r="CO171" s="43" t="s">
        <v>183</v>
      </c>
      <c r="CP171" s="43" t="s">
        <v>183</v>
      </c>
      <c r="CQ171" s="42" t="s">
        <v>183</v>
      </c>
      <c r="CR171" s="43" t="s">
        <v>183</v>
      </c>
      <c r="CS171" s="43" t="s">
        <v>183</v>
      </c>
      <c r="CT171" s="43" t="s">
        <v>183</v>
      </c>
      <c r="CU171" s="43" t="s">
        <v>183</v>
      </c>
      <c r="CV171" s="42" t="s">
        <v>183</v>
      </c>
      <c r="CW171" s="43" t="s">
        <v>183</v>
      </c>
      <c r="CX171" s="43" t="s">
        <v>183</v>
      </c>
      <c r="CY171" s="43" t="s">
        <v>183</v>
      </c>
      <c r="CZ171" s="43" t="s">
        <v>183</v>
      </c>
      <c r="DA171" s="42" t="s">
        <v>183</v>
      </c>
      <c r="DB171" s="43" t="s">
        <v>183</v>
      </c>
      <c r="DC171" s="43" t="s">
        <v>183</v>
      </c>
      <c r="DD171" s="43" t="s">
        <v>183</v>
      </c>
      <c r="DE171" s="43" t="s">
        <v>183</v>
      </c>
      <c r="DF171" s="67" t="s">
        <v>183</v>
      </c>
      <c r="DG171" s="42" t="s">
        <v>183</v>
      </c>
      <c r="DH171" s="42" t="s">
        <v>183</v>
      </c>
      <c r="DI171" s="43" t="s">
        <v>183</v>
      </c>
      <c r="DJ171" s="43" t="s">
        <v>183</v>
      </c>
      <c r="DK171" s="43" t="s">
        <v>183</v>
      </c>
      <c r="DL171" s="43" t="s">
        <v>183</v>
      </c>
      <c r="DM171" s="42" t="s">
        <v>183</v>
      </c>
      <c r="DN171" s="43" t="s">
        <v>183</v>
      </c>
      <c r="DO171" s="43" t="s">
        <v>183</v>
      </c>
      <c r="DP171" s="43" t="s">
        <v>183</v>
      </c>
      <c r="DQ171" s="43" t="s">
        <v>183</v>
      </c>
      <c r="DR171" s="42" t="s">
        <v>183</v>
      </c>
      <c r="DS171" s="43" t="s">
        <v>183</v>
      </c>
      <c r="DT171" s="43" t="s">
        <v>183</v>
      </c>
      <c r="DU171" s="43" t="s">
        <v>183</v>
      </c>
      <c r="DV171" s="43" t="s">
        <v>183</v>
      </c>
      <c r="DW171" s="42" t="s">
        <v>183</v>
      </c>
      <c r="DX171" s="43" t="s">
        <v>183</v>
      </c>
      <c r="DY171" s="43" t="s">
        <v>183</v>
      </c>
      <c r="DZ171" s="43" t="s">
        <v>183</v>
      </c>
      <c r="EA171" s="43" t="s">
        <v>183</v>
      </c>
      <c r="EB171" s="42" t="s">
        <v>183</v>
      </c>
      <c r="EC171" s="43" t="s">
        <v>183</v>
      </c>
      <c r="ED171" s="43" t="s">
        <v>183</v>
      </c>
      <c r="EE171" s="43" t="s">
        <v>183</v>
      </c>
      <c r="EF171" s="43" t="s">
        <v>183</v>
      </c>
      <c r="EG171" s="67" t="s">
        <v>183</v>
      </c>
      <c r="EH171" s="42" t="s">
        <v>183</v>
      </c>
      <c r="EI171" s="42" t="s">
        <v>183</v>
      </c>
      <c r="EJ171" s="43" t="s">
        <v>183</v>
      </c>
      <c r="EK171" s="43" t="s">
        <v>183</v>
      </c>
      <c r="EL171" s="43" t="s">
        <v>183</v>
      </c>
      <c r="EM171" s="43" t="s">
        <v>183</v>
      </c>
      <c r="EN171" s="42" t="s">
        <v>183</v>
      </c>
      <c r="EO171" s="43" t="s">
        <v>183</v>
      </c>
      <c r="EP171" s="43" t="s">
        <v>183</v>
      </c>
      <c r="EQ171" s="43" t="s">
        <v>183</v>
      </c>
      <c r="ER171" s="43" t="s">
        <v>183</v>
      </c>
      <c r="ES171" s="42" t="s">
        <v>183</v>
      </c>
      <c r="ET171" s="43" t="s">
        <v>183</v>
      </c>
      <c r="EU171" s="43" t="s">
        <v>183</v>
      </c>
      <c r="EV171" s="43" t="s">
        <v>183</v>
      </c>
      <c r="EW171" s="43" t="s">
        <v>183</v>
      </c>
      <c r="EX171" s="42" t="s">
        <v>183</v>
      </c>
      <c r="EY171" s="43" t="s">
        <v>183</v>
      </c>
      <c r="EZ171" s="43" t="s">
        <v>183</v>
      </c>
      <c r="FA171" s="43" t="s">
        <v>183</v>
      </c>
      <c r="FB171" s="43" t="s">
        <v>183</v>
      </c>
      <c r="FC171" s="42" t="s">
        <v>183</v>
      </c>
      <c r="FD171" s="43" t="s">
        <v>183</v>
      </c>
      <c r="FE171" s="43" t="s">
        <v>183</v>
      </c>
      <c r="FF171" s="43" t="s">
        <v>183</v>
      </c>
      <c r="FG171" s="43" t="s">
        <v>183</v>
      </c>
      <c r="FH171" s="67" t="s">
        <v>183</v>
      </c>
      <c r="FI171" s="42" t="s">
        <v>183</v>
      </c>
      <c r="FJ171" s="42" t="s">
        <v>183</v>
      </c>
      <c r="FK171" s="43" t="s">
        <v>183</v>
      </c>
      <c r="FL171" s="43" t="s">
        <v>183</v>
      </c>
      <c r="FM171" s="43" t="s">
        <v>183</v>
      </c>
      <c r="FN171" s="43" t="s">
        <v>183</v>
      </c>
      <c r="FO171" s="42" t="s">
        <v>183</v>
      </c>
      <c r="FP171" s="43" t="s">
        <v>183</v>
      </c>
      <c r="FQ171" s="43" t="s">
        <v>183</v>
      </c>
      <c r="FR171" s="43" t="s">
        <v>183</v>
      </c>
      <c r="FS171" s="43" t="s">
        <v>183</v>
      </c>
      <c r="FT171" s="42" t="s">
        <v>183</v>
      </c>
      <c r="FU171" s="43" t="s">
        <v>183</v>
      </c>
      <c r="FV171" s="43" t="s">
        <v>183</v>
      </c>
      <c r="FW171" s="43" t="s">
        <v>183</v>
      </c>
      <c r="FX171" s="43" t="s">
        <v>183</v>
      </c>
      <c r="FY171" s="42" t="s">
        <v>183</v>
      </c>
      <c r="FZ171" s="43" t="s">
        <v>183</v>
      </c>
      <c r="GA171" s="43" t="s">
        <v>183</v>
      </c>
      <c r="GB171" s="43" t="s">
        <v>183</v>
      </c>
      <c r="GC171" s="43" t="s">
        <v>183</v>
      </c>
      <c r="GD171" s="42" t="s">
        <v>183</v>
      </c>
      <c r="GE171" s="43" t="s">
        <v>183</v>
      </c>
      <c r="GF171" s="43" t="s">
        <v>183</v>
      </c>
      <c r="GG171" s="43" t="s">
        <v>183</v>
      </c>
      <c r="GH171" s="43" t="s">
        <v>183</v>
      </c>
      <c r="GI171" s="67" t="s">
        <v>183</v>
      </c>
      <c r="GJ171" s="42">
        <v>46.950998454380624</v>
      </c>
      <c r="GK171" s="42">
        <v>57.201470809860609</v>
      </c>
      <c r="GL171" s="43">
        <v>49.14012470178465</v>
      </c>
      <c r="GM171" s="43">
        <v>46.950998454380624</v>
      </c>
      <c r="GN171" s="43" t="s">
        <v>30</v>
      </c>
      <c r="GO171" s="43" t="s">
        <v>30</v>
      </c>
      <c r="GP171" s="42" t="s">
        <v>30</v>
      </c>
      <c r="GQ171" s="43" t="s">
        <v>30</v>
      </c>
      <c r="GR171" s="43" t="s">
        <v>30</v>
      </c>
      <c r="GS171" s="43" t="s">
        <v>30</v>
      </c>
      <c r="GT171" s="43" t="s">
        <v>30</v>
      </c>
      <c r="GU171" s="42" t="s">
        <v>30</v>
      </c>
      <c r="GV171" s="43" t="s">
        <v>30</v>
      </c>
      <c r="GW171" s="43" t="s">
        <v>30</v>
      </c>
      <c r="GX171" s="43" t="s">
        <v>30</v>
      </c>
      <c r="GY171" s="43" t="s">
        <v>30</v>
      </c>
      <c r="GZ171" s="42" t="s">
        <v>30</v>
      </c>
      <c r="HA171" s="43" t="s">
        <v>30</v>
      </c>
      <c r="HB171" s="43" t="s">
        <v>30</v>
      </c>
      <c r="HC171" s="43" t="s">
        <v>30</v>
      </c>
      <c r="HD171" s="43" t="s">
        <v>30</v>
      </c>
      <c r="HE171" s="42" t="s">
        <v>30</v>
      </c>
      <c r="HF171" s="43" t="s">
        <v>30</v>
      </c>
      <c r="HG171" s="43" t="s">
        <v>30</v>
      </c>
      <c r="HH171" s="43" t="s">
        <v>30</v>
      </c>
      <c r="HI171" s="43" t="s">
        <v>30</v>
      </c>
      <c r="HJ171" s="67" t="s">
        <v>30</v>
      </c>
      <c r="HK171" s="42">
        <v>23.254044106968063</v>
      </c>
      <c r="HL171" s="42">
        <v>33.482647675333595</v>
      </c>
      <c r="HM171" s="43">
        <v>25.215933824087667</v>
      </c>
      <c r="HN171" s="43">
        <v>23.254044106968063</v>
      </c>
      <c r="HO171" s="43" t="s">
        <v>30</v>
      </c>
      <c r="HP171" s="43" t="s">
        <v>30</v>
      </c>
      <c r="HQ171" s="42" t="s">
        <v>30</v>
      </c>
      <c r="HR171" s="43" t="s">
        <v>30</v>
      </c>
      <c r="HS171" s="43" t="s">
        <v>30</v>
      </c>
      <c r="HT171" s="43" t="s">
        <v>30</v>
      </c>
      <c r="HU171" s="43" t="s">
        <v>30</v>
      </c>
      <c r="HV171" s="42" t="s">
        <v>30</v>
      </c>
      <c r="HW171" s="43" t="s">
        <v>30</v>
      </c>
      <c r="HX171" s="43" t="s">
        <v>30</v>
      </c>
      <c r="HY171" s="43" t="s">
        <v>30</v>
      </c>
      <c r="HZ171" s="43" t="s">
        <v>30</v>
      </c>
      <c r="IA171" s="42" t="s">
        <v>30</v>
      </c>
      <c r="IB171" s="43" t="s">
        <v>30</v>
      </c>
      <c r="IC171" s="43" t="s">
        <v>30</v>
      </c>
      <c r="ID171" s="43" t="s">
        <v>30</v>
      </c>
      <c r="IE171" s="43" t="s">
        <v>30</v>
      </c>
      <c r="IF171" s="42" t="s">
        <v>30</v>
      </c>
      <c r="IG171" s="43" t="s">
        <v>30</v>
      </c>
      <c r="IH171" s="43" t="s">
        <v>30</v>
      </c>
      <c r="II171" s="43" t="s">
        <v>30</v>
      </c>
      <c r="IJ171" s="43" t="s">
        <v>30</v>
      </c>
      <c r="IK171" s="67" t="s">
        <v>30</v>
      </c>
      <c r="IL171" s="42">
        <v>23.696954347412561</v>
      </c>
      <c r="IM171" s="42">
        <v>23.718823134527014</v>
      </c>
      <c r="IN171" s="43">
        <v>23.924190877696983</v>
      </c>
      <c r="IO171" s="43">
        <v>23.696954347412561</v>
      </c>
      <c r="IP171" s="43" t="s">
        <v>30</v>
      </c>
      <c r="IQ171" s="43" t="s">
        <v>30</v>
      </c>
      <c r="IR171" s="42" t="s">
        <v>30</v>
      </c>
      <c r="IS171" s="43" t="s">
        <v>30</v>
      </c>
      <c r="IT171" s="43" t="s">
        <v>30</v>
      </c>
      <c r="IU171" s="43" t="s">
        <v>30</v>
      </c>
      <c r="IV171" s="43" t="s">
        <v>30</v>
      </c>
      <c r="IW171" s="42" t="s">
        <v>30</v>
      </c>
      <c r="IX171" s="43" t="s">
        <v>30</v>
      </c>
      <c r="IY171" s="43" t="s">
        <v>30</v>
      </c>
      <c r="IZ171" s="43" t="s">
        <v>30</v>
      </c>
      <c r="JA171" s="43" t="s">
        <v>30</v>
      </c>
      <c r="JB171" s="42" t="s">
        <v>30</v>
      </c>
      <c r="JC171" s="43" t="s">
        <v>30</v>
      </c>
      <c r="JD171" s="43" t="s">
        <v>30</v>
      </c>
      <c r="JE171" s="43" t="s">
        <v>30</v>
      </c>
      <c r="JF171" s="43" t="s">
        <v>30</v>
      </c>
      <c r="JG171" s="42" t="s">
        <v>30</v>
      </c>
      <c r="JH171" s="43" t="s">
        <v>30</v>
      </c>
      <c r="JI171" s="43" t="s">
        <v>30</v>
      </c>
      <c r="JJ171" s="43" t="s">
        <v>30</v>
      </c>
      <c r="JK171" s="43" t="s">
        <v>30</v>
      </c>
      <c r="JL171" s="67" t="s">
        <v>30</v>
      </c>
    </row>
    <row r="172" spans="1:272" s="61" customFormat="1" ht="14.25" customHeight="1" outlineLevel="1" x14ac:dyDescent="0.25">
      <c r="A172" s="58" t="s">
        <v>110</v>
      </c>
      <c r="B172" s="46" t="s">
        <v>14</v>
      </c>
      <c r="C172" s="42">
        <v>623.56261771568472</v>
      </c>
      <c r="D172" s="42">
        <v>645.69701787710289</v>
      </c>
      <c r="E172" s="43">
        <v>581.31109859125309</v>
      </c>
      <c r="F172" s="43">
        <v>623.56261771568472</v>
      </c>
      <c r="G172" s="43">
        <v>655.57375301045647</v>
      </c>
      <c r="H172" s="43">
        <v>687.58488830522822</v>
      </c>
      <c r="I172" s="42">
        <v>719.59602360000008</v>
      </c>
      <c r="J172" s="43">
        <v>679.68221542000003</v>
      </c>
      <c r="K172" s="43">
        <v>639.76840723999999</v>
      </c>
      <c r="L172" s="43">
        <v>599.85459905999994</v>
      </c>
      <c r="M172" s="43">
        <v>559.94079087999989</v>
      </c>
      <c r="N172" s="42">
        <v>520.02698269999996</v>
      </c>
      <c r="O172" s="43">
        <v>514.76915645999998</v>
      </c>
      <c r="P172" s="43">
        <v>509.51133021999999</v>
      </c>
      <c r="Q172" s="43">
        <v>504.25350398</v>
      </c>
      <c r="R172" s="43">
        <v>498.99567774000002</v>
      </c>
      <c r="S172" s="42">
        <v>493.73785150000003</v>
      </c>
      <c r="T172" s="43">
        <v>548.51603950000003</v>
      </c>
      <c r="U172" s="43">
        <v>603.29422750000003</v>
      </c>
      <c r="V172" s="43">
        <v>658.07241550000003</v>
      </c>
      <c r="W172" s="43">
        <v>712.85060350000003</v>
      </c>
      <c r="X172" s="42">
        <v>767.62879150000003</v>
      </c>
      <c r="Y172" s="43">
        <v>752.56691752000006</v>
      </c>
      <c r="Z172" s="43">
        <v>737.50504354000009</v>
      </c>
      <c r="AA172" s="43">
        <v>722.44316956000011</v>
      </c>
      <c r="AB172" s="43">
        <v>707.38129558000014</v>
      </c>
      <c r="AC172" s="54">
        <v>692.31942159999994</v>
      </c>
      <c r="AD172" s="42">
        <v>0.11433331724355</v>
      </c>
      <c r="AE172" s="42">
        <v>0.11800229054595</v>
      </c>
      <c r="AF172" s="43">
        <v>0.10992748790873</v>
      </c>
      <c r="AG172" s="43">
        <v>0.11433331724355</v>
      </c>
      <c r="AH172" s="43">
        <v>0.1006865114957</v>
      </c>
      <c r="AI172" s="43">
        <v>8.7039705747849999E-2</v>
      </c>
      <c r="AJ172" s="42">
        <v>7.3392899999999997E-2</v>
      </c>
      <c r="AK172" s="43">
        <v>7.2360960000000002E-2</v>
      </c>
      <c r="AL172" s="43">
        <v>7.1329020000000007E-2</v>
      </c>
      <c r="AM172" s="43">
        <v>7.0297080000000012E-2</v>
      </c>
      <c r="AN172" s="43">
        <v>6.9265140000000017E-2</v>
      </c>
      <c r="AO172" s="42">
        <v>6.8233199999999994E-2</v>
      </c>
      <c r="AP172" s="43">
        <v>6.6244899999999995E-2</v>
      </c>
      <c r="AQ172" s="43">
        <v>6.4256599999999997E-2</v>
      </c>
      <c r="AR172" s="43">
        <v>6.2268299999999999E-2</v>
      </c>
      <c r="AS172" s="43">
        <v>6.028E-2</v>
      </c>
      <c r="AT172" s="42">
        <v>5.8291700000000002E-2</v>
      </c>
      <c r="AU172" s="43">
        <v>6.1707520000000002E-2</v>
      </c>
      <c r="AV172" s="43">
        <v>6.5123340000000002E-2</v>
      </c>
      <c r="AW172" s="43">
        <v>6.8539160000000002E-2</v>
      </c>
      <c r="AX172" s="43">
        <v>7.1954980000000002E-2</v>
      </c>
      <c r="AY172" s="42">
        <v>7.5370800000000002E-2</v>
      </c>
      <c r="AZ172" s="43">
        <v>7.5148259999999995E-2</v>
      </c>
      <c r="BA172" s="43">
        <v>7.4925719999999987E-2</v>
      </c>
      <c r="BB172" s="43">
        <v>7.470317999999998E-2</v>
      </c>
      <c r="BC172" s="43">
        <v>7.4480639999999973E-2</v>
      </c>
      <c r="BD172" s="67">
        <v>7.4258099999999994E-2</v>
      </c>
      <c r="BE172" s="42">
        <v>0.51236764476746999</v>
      </c>
      <c r="BF172" s="42">
        <v>0.56380530243752003</v>
      </c>
      <c r="BG172" s="43">
        <v>0.49997392213127001</v>
      </c>
      <c r="BH172" s="43">
        <v>0.51236764476746999</v>
      </c>
      <c r="BI172" s="43">
        <v>0.52523132984498</v>
      </c>
      <c r="BJ172" s="43">
        <v>0.53809501492249001</v>
      </c>
      <c r="BK172" s="42">
        <v>0.55095870000000002</v>
      </c>
      <c r="BL172" s="43">
        <v>0.54329214000000003</v>
      </c>
      <c r="BM172" s="43">
        <v>0.53562558000000005</v>
      </c>
      <c r="BN172" s="43">
        <v>0.52795902000000006</v>
      </c>
      <c r="BO172" s="43">
        <v>0.52029246000000007</v>
      </c>
      <c r="BP172" s="42">
        <v>0.51262589999999997</v>
      </c>
      <c r="BQ172" s="43">
        <v>0.49785467999999999</v>
      </c>
      <c r="BR172" s="43">
        <v>0.48308346000000002</v>
      </c>
      <c r="BS172" s="43">
        <v>0.46831224000000005</v>
      </c>
      <c r="BT172" s="43">
        <v>0.45354102000000007</v>
      </c>
      <c r="BU172" s="42">
        <v>0.43876979999999999</v>
      </c>
      <c r="BV172" s="43">
        <v>0.46423591999999997</v>
      </c>
      <c r="BW172" s="43">
        <v>0.48970203999999995</v>
      </c>
      <c r="BX172" s="43">
        <v>0.51516815999999999</v>
      </c>
      <c r="BY172" s="43">
        <v>0.54063428000000002</v>
      </c>
      <c r="BZ172" s="42">
        <v>0.56610039999999995</v>
      </c>
      <c r="CA172" s="43">
        <v>0.56439329999999999</v>
      </c>
      <c r="CB172" s="43">
        <v>0.56268620000000003</v>
      </c>
      <c r="CC172" s="43">
        <v>0.56097910000000006</v>
      </c>
      <c r="CD172" s="43">
        <v>0.5592720000000001</v>
      </c>
      <c r="CE172" s="67">
        <v>0.55756490000000003</v>
      </c>
      <c r="CF172" s="42" t="s">
        <v>183</v>
      </c>
      <c r="CG172" s="42" t="s">
        <v>183</v>
      </c>
      <c r="CH172" s="43" t="s">
        <v>183</v>
      </c>
      <c r="CI172" s="43" t="s">
        <v>183</v>
      </c>
      <c r="CJ172" s="43" t="s">
        <v>183</v>
      </c>
      <c r="CK172" s="43" t="s">
        <v>183</v>
      </c>
      <c r="CL172" s="42" t="s">
        <v>183</v>
      </c>
      <c r="CM172" s="43" t="s">
        <v>183</v>
      </c>
      <c r="CN172" s="43" t="s">
        <v>183</v>
      </c>
      <c r="CO172" s="43" t="s">
        <v>183</v>
      </c>
      <c r="CP172" s="43" t="s">
        <v>183</v>
      </c>
      <c r="CQ172" s="42" t="s">
        <v>183</v>
      </c>
      <c r="CR172" s="43" t="s">
        <v>183</v>
      </c>
      <c r="CS172" s="43" t="s">
        <v>183</v>
      </c>
      <c r="CT172" s="43" t="s">
        <v>183</v>
      </c>
      <c r="CU172" s="43" t="s">
        <v>183</v>
      </c>
      <c r="CV172" s="42" t="s">
        <v>183</v>
      </c>
      <c r="CW172" s="43" t="s">
        <v>183</v>
      </c>
      <c r="CX172" s="43" t="s">
        <v>183</v>
      </c>
      <c r="CY172" s="43" t="s">
        <v>183</v>
      </c>
      <c r="CZ172" s="43" t="s">
        <v>183</v>
      </c>
      <c r="DA172" s="42" t="s">
        <v>183</v>
      </c>
      <c r="DB172" s="43" t="s">
        <v>183</v>
      </c>
      <c r="DC172" s="43" t="s">
        <v>183</v>
      </c>
      <c r="DD172" s="43" t="s">
        <v>183</v>
      </c>
      <c r="DE172" s="43" t="s">
        <v>183</v>
      </c>
      <c r="DF172" s="67" t="s">
        <v>183</v>
      </c>
      <c r="DG172" s="42" t="s">
        <v>183</v>
      </c>
      <c r="DH172" s="42" t="s">
        <v>183</v>
      </c>
      <c r="DI172" s="43" t="s">
        <v>183</v>
      </c>
      <c r="DJ172" s="43" t="s">
        <v>183</v>
      </c>
      <c r="DK172" s="43" t="s">
        <v>183</v>
      </c>
      <c r="DL172" s="43" t="s">
        <v>183</v>
      </c>
      <c r="DM172" s="42" t="s">
        <v>183</v>
      </c>
      <c r="DN172" s="43" t="s">
        <v>183</v>
      </c>
      <c r="DO172" s="43" t="s">
        <v>183</v>
      </c>
      <c r="DP172" s="43" t="s">
        <v>183</v>
      </c>
      <c r="DQ172" s="43" t="s">
        <v>183</v>
      </c>
      <c r="DR172" s="42" t="s">
        <v>183</v>
      </c>
      <c r="DS172" s="43" t="s">
        <v>183</v>
      </c>
      <c r="DT172" s="43" t="s">
        <v>183</v>
      </c>
      <c r="DU172" s="43" t="s">
        <v>183</v>
      </c>
      <c r="DV172" s="43" t="s">
        <v>183</v>
      </c>
      <c r="DW172" s="42" t="s">
        <v>183</v>
      </c>
      <c r="DX172" s="43" t="s">
        <v>183</v>
      </c>
      <c r="DY172" s="43" t="s">
        <v>183</v>
      </c>
      <c r="DZ172" s="43" t="s">
        <v>183</v>
      </c>
      <c r="EA172" s="43" t="s">
        <v>183</v>
      </c>
      <c r="EB172" s="42" t="s">
        <v>183</v>
      </c>
      <c r="EC172" s="43" t="s">
        <v>183</v>
      </c>
      <c r="ED172" s="43" t="s">
        <v>183</v>
      </c>
      <c r="EE172" s="43" t="s">
        <v>183</v>
      </c>
      <c r="EF172" s="43" t="s">
        <v>183</v>
      </c>
      <c r="EG172" s="67" t="s">
        <v>183</v>
      </c>
      <c r="EH172" s="42" t="s">
        <v>183</v>
      </c>
      <c r="EI172" s="42" t="s">
        <v>183</v>
      </c>
      <c r="EJ172" s="43" t="s">
        <v>183</v>
      </c>
      <c r="EK172" s="43" t="s">
        <v>183</v>
      </c>
      <c r="EL172" s="43" t="s">
        <v>183</v>
      </c>
      <c r="EM172" s="43" t="s">
        <v>183</v>
      </c>
      <c r="EN172" s="42" t="s">
        <v>183</v>
      </c>
      <c r="EO172" s="43" t="s">
        <v>183</v>
      </c>
      <c r="EP172" s="43" t="s">
        <v>183</v>
      </c>
      <c r="EQ172" s="43" t="s">
        <v>183</v>
      </c>
      <c r="ER172" s="43" t="s">
        <v>183</v>
      </c>
      <c r="ES172" s="42" t="s">
        <v>183</v>
      </c>
      <c r="ET172" s="43" t="s">
        <v>183</v>
      </c>
      <c r="EU172" s="43" t="s">
        <v>183</v>
      </c>
      <c r="EV172" s="43" t="s">
        <v>183</v>
      </c>
      <c r="EW172" s="43" t="s">
        <v>183</v>
      </c>
      <c r="EX172" s="42" t="s">
        <v>183</v>
      </c>
      <c r="EY172" s="43" t="s">
        <v>183</v>
      </c>
      <c r="EZ172" s="43" t="s">
        <v>183</v>
      </c>
      <c r="FA172" s="43" t="s">
        <v>183</v>
      </c>
      <c r="FB172" s="43" t="s">
        <v>183</v>
      </c>
      <c r="FC172" s="42" t="s">
        <v>183</v>
      </c>
      <c r="FD172" s="43" t="s">
        <v>183</v>
      </c>
      <c r="FE172" s="43" t="s">
        <v>183</v>
      </c>
      <c r="FF172" s="43" t="s">
        <v>183</v>
      </c>
      <c r="FG172" s="43" t="s">
        <v>183</v>
      </c>
      <c r="FH172" s="67" t="s">
        <v>183</v>
      </c>
      <c r="FI172" s="42" t="s">
        <v>183</v>
      </c>
      <c r="FJ172" s="42" t="s">
        <v>183</v>
      </c>
      <c r="FK172" s="43" t="s">
        <v>183</v>
      </c>
      <c r="FL172" s="43" t="s">
        <v>183</v>
      </c>
      <c r="FM172" s="43" t="s">
        <v>183</v>
      </c>
      <c r="FN172" s="43" t="s">
        <v>183</v>
      </c>
      <c r="FO172" s="42" t="s">
        <v>183</v>
      </c>
      <c r="FP172" s="43" t="s">
        <v>183</v>
      </c>
      <c r="FQ172" s="43" t="s">
        <v>183</v>
      </c>
      <c r="FR172" s="43" t="s">
        <v>183</v>
      </c>
      <c r="FS172" s="43" t="s">
        <v>183</v>
      </c>
      <c r="FT172" s="42" t="s">
        <v>183</v>
      </c>
      <c r="FU172" s="43" t="s">
        <v>183</v>
      </c>
      <c r="FV172" s="43" t="s">
        <v>183</v>
      </c>
      <c r="FW172" s="43" t="s">
        <v>183</v>
      </c>
      <c r="FX172" s="43" t="s">
        <v>183</v>
      </c>
      <c r="FY172" s="42" t="s">
        <v>183</v>
      </c>
      <c r="FZ172" s="43" t="s">
        <v>183</v>
      </c>
      <c r="GA172" s="43" t="s">
        <v>183</v>
      </c>
      <c r="GB172" s="43" t="s">
        <v>183</v>
      </c>
      <c r="GC172" s="43" t="s">
        <v>183</v>
      </c>
      <c r="GD172" s="42" t="s">
        <v>183</v>
      </c>
      <c r="GE172" s="43" t="s">
        <v>183</v>
      </c>
      <c r="GF172" s="43" t="s">
        <v>183</v>
      </c>
      <c r="GG172" s="43" t="s">
        <v>183</v>
      </c>
      <c r="GH172" s="43" t="s">
        <v>183</v>
      </c>
      <c r="GI172" s="67" t="s">
        <v>183</v>
      </c>
      <c r="GJ172" s="42">
        <v>670.4431373734493</v>
      </c>
      <c r="GK172" s="42">
        <v>694.95683302073405</v>
      </c>
      <c r="GL172" s="65">
        <v>626.56883804133645</v>
      </c>
      <c r="GM172" s="65">
        <v>670.4431373734493</v>
      </c>
      <c r="GN172" s="65">
        <v>698.70911668229951</v>
      </c>
      <c r="GO172" s="65">
        <v>726.97509599114983</v>
      </c>
      <c r="GP172" s="42">
        <v>755.24107530000015</v>
      </c>
      <c r="GQ172" s="65">
        <v>714.82808499999999</v>
      </c>
      <c r="GR172" s="65">
        <v>674.41509470000005</v>
      </c>
      <c r="GS172" s="65">
        <v>634.00210439999989</v>
      </c>
      <c r="GT172" s="65">
        <v>593.58911409999996</v>
      </c>
      <c r="GU172" s="42">
        <v>553.17612379999991</v>
      </c>
      <c r="GV172" s="65">
        <v>546.95650365999995</v>
      </c>
      <c r="GW172" s="65">
        <v>540.73688351999999</v>
      </c>
      <c r="GX172" s="65">
        <v>534.51726338000003</v>
      </c>
      <c r="GY172" s="65">
        <v>528.29764323999996</v>
      </c>
      <c r="GZ172" s="42">
        <v>522.0780231</v>
      </c>
      <c r="HA172" s="65">
        <v>578.5107784600001</v>
      </c>
      <c r="HB172" s="65">
        <v>634.94353382000008</v>
      </c>
      <c r="HC172" s="65">
        <v>691.37628917999996</v>
      </c>
      <c r="HD172" s="65">
        <v>747.80904454000006</v>
      </c>
      <c r="HE172" s="42">
        <v>804.24179990000005</v>
      </c>
      <c r="HF172" s="43">
        <v>789.07093150000014</v>
      </c>
      <c r="HG172" s="43">
        <v>773.90006310000001</v>
      </c>
      <c r="HH172" s="43">
        <v>758.72919470000011</v>
      </c>
      <c r="HI172" s="43">
        <v>743.5583263000002</v>
      </c>
      <c r="HJ172" s="67">
        <v>728.38745789999996</v>
      </c>
      <c r="HK172" s="42">
        <v>353.85505495757877</v>
      </c>
      <c r="HL172" s="42">
        <v>364.08323663150281</v>
      </c>
      <c r="HM172" s="65">
        <v>302.54756178807793</v>
      </c>
      <c r="HN172" s="65">
        <v>353.85505495757877</v>
      </c>
      <c r="HO172" s="65">
        <v>363.42660880505252</v>
      </c>
      <c r="HP172" s="65">
        <v>372.99816265252628</v>
      </c>
      <c r="HQ172" s="42">
        <v>382.56971650000003</v>
      </c>
      <c r="HR172" s="65">
        <v>356.01330886000005</v>
      </c>
      <c r="HS172" s="65">
        <v>329.45690122000008</v>
      </c>
      <c r="HT172" s="65">
        <v>302.9004935800001</v>
      </c>
      <c r="HU172" s="65">
        <v>276.34408594000013</v>
      </c>
      <c r="HV172" s="42">
        <v>249.78767830000001</v>
      </c>
      <c r="HW172" s="65">
        <v>244.08953096000002</v>
      </c>
      <c r="HX172" s="65">
        <v>238.39138362000003</v>
      </c>
      <c r="HY172" s="65">
        <v>232.69323628000004</v>
      </c>
      <c r="HZ172" s="65">
        <v>226.99508894000004</v>
      </c>
      <c r="IA172" s="42">
        <v>221.2969416</v>
      </c>
      <c r="IB172" s="65">
        <v>244.23599719999999</v>
      </c>
      <c r="IC172" s="65">
        <v>267.1750528</v>
      </c>
      <c r="ID172" s="65">
        <v>290.11410840000002</v>
      </c>
      <c r="IE172" s="65">
        <v>313.05316400000004</v>
      </c>
      <c r="IF172" s="42">
        <v>335.9922196</v>
      </c>
      <c r="IG172" s="43">
        <v>324.31736513999999</v>
      </c>
      <c r="IH172" s="43">
        <v>312.64251067999999</v>
      </c>
      <c r="II172" s="43">
        <v>300.96765621999998</v>
      </c>
      <c r="IJ172" s="43">
        <v>289.29280175999997</v>
      </c>
      <c r="IK172" s="67">
        <v>277.61794730000003</v>
      </c>
      <c r="IL172" s="42">
        <v>316.58808241587053</v>
      </c>
      <c r="IM172" s="42">
        <v>330.87359638923124</v>
      </c>
      <c r="IN172" s="65">
        <v>324.02127625325852</v>
      </c>
      <c r="IO172" s="65">
        <v>316.58808241587053</v>
      </c>
      <c r="IP172" s="65">
        <v>335.28250787724699</v>
      </c>
      <c r="IQ172" s="65">
        <v>353.97693333862355</v>
      </c>
      <c r="IR172" s="42">
        <v>372.67135880000012</v>
      </c>
      <c r="IS172" s="65">
        <v>358.81477613999994</v>
      </c>
      <c r="IT172" s="65">
        <v>344.95819347999998</v>
      </c>
      <c r="IU172" s="65">
        <v>331.10161081999979</v>
      </c>
      <c r="IV172" s="65">
        <v>317.24502815999983</v>
      </c>
      <c r="IW172" s="42">
        <v>303.38844549999988</v>
      </c>
      <c r="IX172" s="65">
        <v>302.86697269999991</v>
      </c>
      <c r="IY172" s="65">
        <v>302.34549989999994</v>
      </c>
      <c r="IZ172" s="65">
        <v>301.82402709999997</v>
      </c>
      <c r="JA172" s="65">
        <v>301.30255429999988</v>
      </c>
      <c r="JB172" s="42">
        <v>300.78108150000003</v>
      </c>
      <c r="JC172" s="65">
        <v>334.27478126000011</v>
      </c>
      <c r="JD172" s="65">
        <v>367.76848102000008</v>
      </c>
      <c r="JE172" s="65">
        <v>401.26218077999994</v>
      </c>
      <c r="JF172" s="65">
        <v>434.75588054000002</v>
      </c>
      <c r="JG172" s="42">
        <v>468.24958030000005</v>
      </c>
      <c r="JH172" s="43">
        <v>464.75356636000015</v>
      </c>
      <c r="JI172" s="43">
        <v>461.25755242000002</v>
      </c>
      <c r="JJ172" s="43">
        <v>457.76153848000013</v>
      </c>
      <c r="JK172" s="43">
        <v>454.26552454000023</v>
      </c>
      <c r="JL172" s="67">
        <v>450.76951059999993</v>
      </c>
    </row>
    <row r="173" spans="1:272" s="61" customFormat="1" outlineLevel="1" x14ac:dyDescent="0.25">
      <c r="A173" s="58" t="s">
        <v>111</v>
      </c>
      <c r="B173" s="46" t="s">
        <v>14</v>
      </c>
      <c r="C173" s="42">
        <v>3272.6961695971281</v>
      </c>
      <c r="D173" s="42">
        <v>3095.5401073687976</v>
      </c>
      <c r="E173" s="43">
        <v>3120.1582948359742</v>
      </c>
      <c r="F173" s="43">
        <v>3272.6961695971281</v>
      </c>
      <c r="G173" s="43">
        <v>3115.9087212980858</v>
      </c>
      <c r="H173" s="43">
        <v>2959.121272999043</v>
      </c>
      <c r="I173" s="42">
        <v>2802.3338247000002</v>
      </c>
      <c r="J173" s="43">
        <v>2736.4689619000001</v>
      </c>
      <c r="K173" s="43">
        <v>2670.6040991000004</v>
      </c>
      <c r="L173" s="43">
        <v>2604.7392363000008</v>
      </c>
      <c r="M173" s="43">
        <v>2538.8743735000007</v>
      </c>
      <c r="N173" s="42">
        <v>2473.0095107000002</v>
      </c>
      <c r="O173" s="43">
        <v>2408.5763628600002</v>
      </c>
      <c r="P173" s="43">
        <v>2344.1432150200003</v>
      </c>
      <c r="Q173" s="43">
        <v>2279.7100671799999</v>
      </c>
      <c r="R173" s="43">
        <v>2215.2769193399999</v>
      </c>
      <c r="S173" s="42">
        <v>2150.8437715</v>
      </c>
      <c r="T173" s="43">
        <v>2013.08870968</v>
      </c>
      <c r="U173" s="43">
        <v>1875.3336478599999</v>
      </c>
      <c r="V173" s="43">
        <v>1737.5785860399999</v>
      </c>
      <c r="W173" s="43">
        <v>1599.8235242199994</v>
      </c>
      <c r="X173" s="42">
        <v>1462.0684624</v>
      </c>
      <c r="Y173" s="43">
        <v>1400.2633321400001</v>
      </c>
      <c r="Z173" s="43">
        <v>1338.4582018800002</v>
      </c>
      <c r="AA173" s="43">
        <v>1276.6530716200002</v>
      </c>
      <c r="AB173" s="43">
        <v>1214.8479413600005</v>
      </c>
      <c r="AC173" s="54">
        <v>1153.0428110999999</v>
      </c>
      <c r="AD173" s="42">
        <v>0.16218928501181998</v>
      </c>
      <c r="AE173" s="42">
        <v>0.16991494323286002</v>
      </c>
      <c r="AF173" s="43">
        <v>0.15922258607825998</v>
      </c>
      <c r="AG173" s="43">
        <v>0.16218928501181998</v>
      </c>
      <c r="AH173" s="43">
        <v>0.15849919000787999</v>
      </c>
      <c r="AI173" s="43">
        <v>0.15480909500393997</v>
      </c>
      <c r="AJ173" s="42">
        <v>0.151119</v>
      </c>
      <c r="AK173" s="43">
        <v>0.14251111999999999</v>
      </c>
      <c r="AL173" s="43">
        <v>0.13390324000000001</v>
      </c>
      <c r="AM173" s="43">
        <v>0.12529536000000002</v>
      </c>
      <c r="AN173" s="43">
        <v>0.11668748000000004</v>
      </c>
      <c r="AO173" s="42">
        <v>0.10807959999999998</v>
      </c>
      <c r="AP173" s="43">
        <v>0.105735</v>
      </c>
      <c r="AQ173" s="43">
        <v>0.10339040000000001</v>
      </c>
      <c r="AR173" s="43">
        <v>0.10104580000000002</v>
      </c>
      <c r="AS173" s="43">
        <v>9.8701200000000017E-2</v>
      </c>
      <c r="AT173" s="42">
        <v>9.6356599999999987E-2</v>
      </c>
      <c r="AU173" s="43">
        <v>9.0922799999999998E-2</v>
      </c>
      <c r="AV173" s="43">
        <v>8.5489000000000009E-2</v>
      </c>
      <c r="AW173" s="43">
        <v>8.0055199999999993E-2</v>
      </c>
      <c r="AX173" s="43">
        <v>7.4621399999999991E-2</v>
      </c>
      <c r="AY173" s="42">
        <v>6.9187599999999988E-2</v>
      </c>
      <c r="AZ173" s="43">
        <v>6.7535499999999998E-2</v>
      </c>
      <c r="BA173" s="43">
        <v>6.5883399999999995E-2</v>
      </c>
      <c r="BB173" s="43">
        <v>6.4231299999999991E-2</v>
      </c>
      <c r="BC173" s="43">
        <v>6.2579200000000001E-2</v>
      </c>
      <c r="BD173" s="67">
        <v>6.0927099999999998E-2</v>
      </c>
      <c r="BE173" s="42">
        <v>0.16381760803709999</v>
      </c>
      <c r="BF173" s="42">
        <v>0.17420588114222998</v>
      </c>
      <c r="BG173" s="43">
        <v>0.16458772959235998</v>
      </c>
      <c r="BH173" s="43">
        <v>0.16381760803709999</v>
      </c>
      <c r="BI173" s="43">
        <v>0.16228570535806663</v>
      </c>
      <c r="BJ173" s="43">
        <v>0.1607538026790333</v>
      </c>
      <c r="BK173" s="42">
        <v>0.15922190000000003</v>
      </c>
      <c r="BL173" s="43">
        <v>0.16393222000000002</v>
      </c>
      <c r="BM173" s="43">
        <v>0.16864253999999998</v>
      </c>
      <c r="BN173" s="43">
        <v>0.17335286</v>
      </c>
      <c r="BO173" s="43">
        <v>0.17806317999999999</v>
      </c>
      <c r="BP173" s="42">
        <v>0.18277349999999998</v>
      </c>
      <c r="BQ173" s="43">
        <v>0.18679523999999997</v>
      </c>
      <c r="BR173" s="43">
        <v>0.19081698000000002</v>
      </c>
      <c r="BS173" s="43">
        <v>0.19483872000000002</v>
      </c>
      <c r="BT173" s="43">
        <v>0.19886046000000004</v>
      </c>
      <c r="BU173" s="42">
        <v>0.20288220000000001</v>
      </c>
      <c r="BV173" s="43">
        <v>0.22246658</v>
      </c>
      <c r="BW173" s="43">
        <v>0.24205096000000001</v>
      </c>
      <c r="BX173" s="43">
        <v>0.26163533999999999</v>
      </c>
      <c r="BY173" s="43">
        <v>0.28121971999999995</v>
      </c>
      <c r="BZ173" s="42">
        <v>0.30080410000000002</v>
      </c>
      <c r="CA173" s="43">
        <v>0.30295440000000001</v>
      </c>
      <c r="CB173" s="43">
        <v>0.30510470000000001</v>
      </c>
      <c r="CC173" s="43">
        <v>0.30725500000000006</v>
      </c>
      <c r="CD173" s="43">
        <v>0.30940530000000005</v>
      </c>
      <c r="CE173" s="67">
        <v>0.31155559999999999</v>
      </c>
      <c r="CF173" s="42" t="s">
        <v>183</v>
      </c>
      <c r="CG173" s="42" t="s">
        <v>183</v>
      </c>
      <c r="CH173" s="43" t="s">
        <v>183</v>
      </c>
      <c r="CI173" s="43" t="s">
        <v>183</v>
      </c>
      <c r="CJ173" s="43" t="s">
        <v>183</v>
      </c>
      <c r="CK173" s="43" t="s">
        <v>183</v>
      </c>
      <c r="CL173" s="42" t="s">
        <v>183</v>
      </c>
      <c r="CM173" s="43" t="s">
        <v>183</v>
      </c>
      <c r="CN173" s="43" t="s">
        <v>183</v>
      </c>
      <c r="CO173" s="43" t="s">
        <v>183</v>
      </c>
      <c r="CP173" s="43" t="s">
        <v>183</v>
      </c>
      <c r="CQ173" s="42" t="s">
        <v>183</v>
      </c>
      <c r="CR173" s="43" t="s">
        <v>183</v>
      </c>
      <c r="CS173" s="43" t="s">
        <v>183</v>
      </c>
      <c r="CT173" s="43" t="s">
        <v>183</v>
      </c>
      <c r="CU173" s="43" t="s">
        <v>183</v>
      </c>
      <c r="CV173" s="42" t="s">
        <v>183</v>
      </c>
      <c r="CW173" s="43" t="s">
        <v>183</v>
      </c>
      <c r="CX173" s="43" t="s">
        <v>183</v>
      </c>
      <c r="CY173" s="43" t="s">
        <v>183</v>
      </c>
      <c r="CZ173" s="43" t="s">
        <v>183</v>
      </c>
      <c r="DA173" s="42" t="s">
        <v>183</v>
      </c>
      <c r="DB173" s="43" t="s">
        <v>183</v>
      </c>
      <c r="DC173" s="43" t="s">
        <v>183</v>
      </c>
      <c r="DD173" s="43" t="s">
        <v>183</v>
      </c>
      <c r="DE173" s="43" t="s">
        <v>183</v>
      </c>
      <c r="DF173" s="67" t="s">
        <v>183</v>
      </c>
      <c r="DG173" s="42" t="s">
        <v>183</v>
      </c>
      <c r="DH173" s="42" t="s">
        <v>183</v>
      </c>
      <c r="DI173" s="43" t="s">
        <v>183</v>
      </c>
      <c r="DJ173" s="43" t="s">
        <v>183</v>
      </c>
      <c r="DK173" s="43" t="s">
        <v>183</v>
      </c>
      <c r="DL173" s="43" t="s">
        <v>183</v>
      </c>
      <c r="DM173" s="42" t="s">
        <v>183</v>
      </c>
      <c r="DN173" s="43" t="s">
        <v>183</v>
      </c>
      <c r="DO173" s="43" t="s">
        <v>183</v>
      </c>
      <c r="DP173" s="43" t="s">
        <v>183</v>
      </c>
      <c r="DQ173" s="43" t="s">
        <v>183</v>
      </c>
      <c r="DR173" s="42" t="s">
        <v>183</v>
      </c>
      <c r="DS173" s="43" t="s">
        <v>183</v>
      </c>
      <c r="DT173" s="43" t="s">
        <v>183</v>
      </c>
      <c r="DU173" s="43" t="s">
        <v>183</v>
      </c>
      <c r="DV173" s="43" t="s">
        <v>183</v>
      </c>
      <c r="DW173" s="42" t="s">
        <v>183</v>
      </c>
      <c r="DX173" s="43" t="s">
        <v>183</v>
      </c>
      <c r="DY173" s="43" t="s">
        <v>183</v>
      </c>
      <c r="DZ173" s="43" t="s">
        <v>183</v>
      </c>
      <c r="EA173" s="43" t="s">
        <v>183</v>
      </c>
      <c r="EB173" s="42" t="s">
        <v>183</v>
      </c>
      <c r="EC173" s="43" t="s">
        <v>183</v>
      </c>
      <c r="ED173" s="43" t="s">
        <v>183</v>
      </c>
      <c r="EE173" s="43" t="s">
        <v>183</v>
      </c>
      <c r="EF173" s="43" t="s">
        <v>183</v>
      </c>
      <c r="EG173" s="67" t="s">
        <v>183</v>
      </c>
      <c r="EH173" s="42" t="s">
        <v>183</v>
      </c>
      <c r="EI173" s="42" t="s">
        <v>183</v>
      </c>
      <c r="EJ173" s="43" t="s">
        <v>183</v>
      </c>
      <c r="EK173" s="43" t="s">
        <v>183</v>
      </c>
      <c r="EL173" s="43" t="s">
        <v>183</v>
      </c>
      <c r="EM173" s="43" t="s">
        <v>183</v>
      </c>
      <c r="EN173" s="42" t="s">
        <v>183</v>
      </c>
      <c r="EO173" s="43" t="s">
        <v>183</v>
      </c>
      <c r="EP173" s="43" t="s">
        <v>183</v>
      </c>
      <c r="EQ173" s="43" t="s">
        <v>183</v>
      </c>
      <c r="ER173" s="43" t="s">
        <v>183</v>
      </c>
      <c r="ES173" s="42" t="s">
        <v>183</v>
      </c>
      <c r="ET173" s="43" t="s">
        <v>183</v>
      </c>
      <c r="EU173" s="43" t="s">
        <v>183</v>
      </c>
      <c r="EV173" s="43" t="s">
        <v>183</v>
      </c>
      <c r="EW173" s="43" t="s">
        <v>183</v>
      </c>
      <c r="EX173" s="42" t="s">
        <v>183</v>
      </c>
      <c r="EY173" s="43" t="s">
        <v>183</v>
      </c>
      <c r="EZ173" s="43" t="s">
        <v>183</v>
      </c>
      <c r="FA173" s="43" t="s">
        <v>183</v>
      </c>
      <c r="FB173" s="43" t="s">
        <v>183</v>
      </c>
      <c r="FC173" s="42" t="s">
        <v>183</v>
      </c>
      <c r="FD173" s="43" t="s">
        <v>183</v>
      </c>
      <c r="FE173" s="43" t="s">
        <v>183</v>
      </c>
      <c r="FF173" s="43" t="s">
        <v>183</v>
      </c>
      <c r="FG173" s="43" t="s">
        <v>183</v>
      </c>
      <c r="FH173" s="67" t="s">
        <v>183</v>
      </c>
      <c r="FI173" s="42" t="s">
        <v>183</v>
      </c>
      <c r="FJ173" s="42" t="s">
        <v>183</v>
      </c>
      <c r="FK173" s="43" t="s">
        <v>183</v>
      </c>
      <c r="FL173" s="43" t="s">
        <v>183</v>
      </c>
      <c r="FM173" s="43" t="s">
        <v>183</v>
      </c>
      <c r="FN173" s="43" t="s">
        <v>183</v>
      </c>
      <c r="FO173" s="42" t="s">
        <v>183</v>
      </c>
      <c r="FP173" s="43" t="s">
        <v>183</v>
      </c>
      <c r="FQ173" s="43" t="s">
        <v>183</v>
      </c>
      <c r="FR173" s="43" t="s">
        <v>183</v>
      </c>
      <c r="FS173" s="43" t="s">
        <v>183</v>
      </c>
      <c r="FT173" s="42" t="s">
        <v>183</v>
      </c>
      <c r="FU173" s="43" t="s">
        <v>183</v>
      </c>
      <c r="FV173" s="43" t="s">
        <v>183</v>
      </c>
      <c r="FW173" s="43" t="s">
        <v>183</v>
      </c>
      <c r="FX173" s="43" t="s">
        <v>183</v>
      </c>
      <c r="FY173" s="42" t="s">
        <v>183</v>
      </c>
      <c r="FZ173" s="43" t="s">
        <v>183</v>
      </c>
      <c r="GA173" s="43" t="s">
        <v>183</v>
      </c>
      <c r="GB173" s="43" t="s">
        <v>183</v>
      </c>
      <c r="GC173" s="43" t="s">
        <v>183</v>
      </c>
      <c r="GD173" s="42" t="s">
        <v>183</v>
      </c>
      <c r="GE173" s="43" t="s">
        <v>183</v>
      </c>
      <c r="GF173" s="43" t="s">
        <v>183</v>
      </c>
      <c r="GG173" s="43" t="s">
        <v>183</v>
      </c>
      <c r="GH173" s="43" t="s">
        <v>183</v>
      </c>
      <c r="GI173" s="67" t="s">
        <v>183</v>
      </c>
      <c r="GJ173" s="42">
        <v>3325.1240167315777</v>
      </c>
      <c r="GK173" s="42">
        <v>3150.5299074807454</v>
      </c>
      <c r="GL173" s="65">
        <v>3171.7213187271041</v>
      </c>
      <c r="GM173" s="65">
        <v>3325.1240167315777</v>
      </c>
      <c r="GN173" s="65">
        <v>3167.1986225543856</v>
      </c>
      <c r="GO173" s="65">
        <v>3009.2732283771925</v>
      </c>
      <c r="GP173" s="42">
        <v>2851.3478341999999</v>
      </c>
      <c r="GQ173" s="65">
        <v>2783.0355811600007</v>
      </c>
      <c r="GR173" s="65">
        <v>2714.7233281200001</v>
      </c>
      <c r="GS173" s="65">
        <v>2646.41107508</v>
      </c>
      <c r="GT173" s="65">
        <v>2578.0988220400013</v>
      </c>
      <c r="GU173" s="42">
        <v>2509.7865690000008</v>
      </c>
      <c r="GV173" s="65">
        <v>2444.7552738600002</v>
      </c>
      <c r="GW173" s="65">
        <v>2379.7239787200001</v>
      </c>
      <c r="GX173" s="65">
        <v>2314.6926835800004</v>
      </c>
      <c r="GY173" s="65">
        <v>2249.6613884400003</v>
      </c>
      <c r="GZ173" s="42">
        <v>2184.6300932999998</v>
      </c>
      <c r="HA173" s="65">
        <v>2045.7453685799999</v>
      </c>
      <c r="HB173" s="65">
        <v>1906.8606438599998</v>
      </c>
      <c r="HC173" s="65">
        <v>1767.9759191399994</v>
      </c>
      <c r="HD173" s="65">
        <v>1629.0911944199997</v>
      </c>
      <c r="HE173" s="42">
        <v>1490.2064697000001</v>
      </c>
      <c r="HF173" s="43">
        <v>1427.9627711399999</v>
      </c>
      <c r="HG173" s="43">
        <v>1365.7190725800001</v>
      </c>
      <c r="HH173" s="43">
        <v>1303.4753740200001</v>
      </c>
      <c r="HI173" s="43">
        <v>1241.2316754600006</v>
      </c>
      <c r="HJ173" s="67">
        <v>1178.9879769000001</v>
      </c>
      <c r="HK173" s="42" t="s">
        <v>31</v>
      </c>
      <c r="HL173" s="42" t="s">
        <v>31</v>
      </c>
      <c r="HM173" s="65" t="s">
        <v>31</v>
      </c>
      <c r="HN173" s="65" t="s">
        <v>31</v>
      </c>
      <c r="HO173" s="65" t="s">
        <v>31</v>
      </c>
      <c r="HP173" s="65" t="s">
        <v>31</v>
      </c>
      <c r="HQ173" s="42" t="s">
        <v>31</v>
      </c>
      <c r="HR173" s="65" t="s">
        <v>31</v>
      </c>
      <c r="HS173" s="65" t="s">
        <v>31</v>
      </c>
      <c r="HT173" s="65" t="s">
        <v>31</v>
      </c>
      <c r="HU173" s="65" t="s">
        <v>31</v>
      </c>
      <c r="HV173" s="42" t="s">
        <v>31</v>
      </c>
      <c r="HW173" s="65" t="s">
        <v>31</v>
      </c>
      <c r="HX173" s="65" t="s">
        <v>31</v>
      </c>
      <c r="HY173" s="65" t="s">
        <v>31</v>
      </c>
      <c r="HZ173" s="65" t="s">
        <v>31</v>
      </c>
      <c r="IA173" s="42" t="s">
        <v>31</v>
      </c>
      <c r="IB173" s="65" t="s">
        <v>31</v>
      </c>
      <c r="IC173" s="65" t="s">
        <v>31</v>
      </c>
      <c r="ID173" s="65" t="s">
        <v>31</v>
      </c>
      <c r="IE173" s="65" t="s">
        <v>31</v>
      </c>
      <c r="IF173" s="42" t="s">
        <v>31</v>
      </c>
      <c r="IG173" s="43" t="s">
        <v>31</v>
      </c>
      <c r="IH173" s="43" t="s">
        <v>31</v>
      </c>
      <c r="II173" s="43" t="s">
        <v>31</v>
      </c>
      <c r="IJ173" s="43" t="s">
        <v>31</v>
      </c>
      <c r="IK173" s="67" t="s">
        <v>31</v>
      </c>
      <c r="IL173" s="42">
        <v>3320.6247581455445</v>
      </c>
      <c r="IM173" s="42">
        <v>3148.7990762298773</v>
      </c>
      <c r="IN173" s="65">
        <v>3169.7751558931041</v>
      </c>
      <c r="IO173" s="65">
        <v>3320.6247581455445</v>
      </c>
      <c r="IP173" s="65">
        <v>3163.1823016303633</v>
      </c>
      <c r="IQ173" s="65">
        <v>3005.7398451151817</v>
      </c>
      <c r="IR173" s="42">
        <v>2848.2973886</v>
      </c>
      <c r="IS173" s="65">
        <v>2779.9631456400007</v>
      </c>
      <c r="IT173" s="65">
        <v>2711.62890268</v>
      </c>
      <c r="IU173" s="65">
        <v>2643.2946597200003</v>
      </c>
      <c r="IV173" s="65">
        <v>2574.9604167600014</v>
      </c>
      <c r="IW173" s="42">
        <v>2506.6261738000007</v>
      </c>
      <c r="IX173" s="65">
        <v>2441.5824854000002</v>
      </c>
      <c r="IY173" s="65">
        <v>2376.5387970000002</v>
      </c>
      <c r="IZ173" s="65">
        <v>2311.4951086000005</v>
      </c>
      <c r="JA173" s="65">
        <v>2246.4514202000005</v>
      </c>
      <c r="JB173" s="42">
        <v>2181.4077318</v>
      </c>
      <c r="JC173" s="65">
        <v>2042.4659789799998</v>
      </c>
      <c r="JD173" s="65">
        <v>1903.5242261599997</v>
      </c>
      <c r="JE173" s="65">
        <v>1764.5824733399995</v>
      </c>
      <c r="JF173" s="65">
        <v>1625.6407205199998</v>
      </c>
      <c r="JG173" s="42">
        <v>1486.6989676999999</v>
      </c>
      <c r="JH173" s="43">
        <v>1424.43613764</v>
      </c>
      <c r="JI173" s="43">
        <v>1362.17330758</v>
      </c>
      <c r="JJ173" s="43">
        <v>1299.9104775200001</v>
      </c>
      <c r="JK173" s="43">
        <v>1237.6476474600006</v>
      </c>
      <c r="JL173" s="67">
        <v>1175.3848174000002</v>
      </c>
    </row>
    <row r="174" spans="1:272" s="61" customFormat="1" outlineLevel="1" x14ac:dyDescent="0.25">
      <c r="A174" s="58" t="s">
        <v>112</v>
      </c>
      <c r="B174" s="46" t="s">
        <v>14</v>
      </c>
      <c r="C174" s="42">
        <v>4.4992585860333296</v>
      </c>
      <c r="D174" s="42">
        <v>1.7308312508678501</v>
      </c>
      <c r="E174" s="43">
        <v>1.9461628339999999</v>
      </c>
      <c r="F174" s="43">
        <v>4.4992585860333296</v>
      </c>
      <c r="G174" s="43">
        <v>4.01632092402222</v>
      </c>
      <c r="H174" s="43">
        <v>3.5333832620111103</v>
      </c>
      <c r="I174" s="42">
        <v>3.0504456000000002</v>
      </c>
      <c r="J174" s="43">
        <v>3.07243552</v>
      </c>
      <c r="K174" s="43">
        <v>3.0944254399999997</v>
      </c>
      <c r="L174" s="43">
        <v>3.1164153599999995</v>
      </c>
      <c r="M174" s="43">
        <v>3.1384052799999993</v>
      </c>
      <c r="N174" s="42">
        <v>3.1603952</v>
      </c>
      <c r="O174" s="43">
        <v>3.17278846</v>
      </c>
      <c r="P174" s="43">
        <v>3.1851817200000001</v>
      </c>
      <c r="Q174" s="43">
        <v>3.1975749800000002</v>
      </c>
      <c r="R174" s="43">
        <v>3.2099682400000003</v>
      </c>
      <c r="S174" s="42">
        <v>3.2223614999999999</v>
      </c>
      <c r="T174" s="43">
        <v>3.2793896</v>
      </c>
      <c r="U174" s="43">
        <v>3.3364177000000002</v>
      </c>
      <c r="V174" s="43">
        <v>3.3934458000000003</v>
      </c>
      <c r="W174" s="43">
        <v>3.4504739000000004</v>
      </c>
      <c r="X174" s="42">
        <v>3.5075020000000001</v>
      </c>
      <c r="Y174" s="43">
        <v>3.5266335</v>
      </c>
      <c r="Z174" s="43">
        <v>3.5457649999999998</v>
      </c>
      <c r="AA174" s="43">
        <v>3.5648964999999997</v>
      </c>
      <c r="AB174" s="43">
        <v>3.5840279999999995</v>
      </c>
      <c r="AC174" s="54">
        <v>3.6031594999999998</v>
      </c>
      <c r="AD174" s="42">
        <v>1.4272312972E-4</v>
      </c>
      <c r="AE174" s="42">
        <v>5.4147023839999997E-5</v>
      </c>
      <c r="AF174" s="43">
        <v>6.094358204E-5</v>
      </c>
      <c r="AG174" s="43">
        <v>1.4272312972E-4</v>
      </c>
      <c r="AH174" s="43">
        <v>1.3254875314666666E-4</v>
      </c>
      <c r="AI174" s="43">
        <v>1.2237437657333333E-4</v>
      </c>
      <c r="AJ174" s="42">
        <v>1.122E-4</v>
      </c>
      <c r="AK174" s="43">
        <v>1.1300000000000001E-4</v>
      </c>
      <c r="AL174" s="43">
        <v>1.1380000000000001E-4</v>
      </c>
      <c r="AM174" s="43">
        <v>1.1460000000000002E-4</v>
      </c>
      <c r="AN174" s="43">
        <v>1.1540000000000003E-4</v>
      </c>
      <c r="AO174" s="42">
        <v>1.1620000000000001E-4</v>
      </c>
      <c r="AP174" s="43">
        <v>1.1666E-4</v>
      </c>
      <c r="AQ174" s="43">
        <v>1.1711999999999999E-4</v>
      </c>
      <c r="AR174" s="43">
        <v>1.1757999999999998E-4</v>
      </c>
      <c r="AS174" s="43">
        <v>1.1803999999999997E-4</v>
      </c>
      <c r="AT174" s="42">
        <v>1.1849999999999999E-4</v>
      </c>
      <c r="AU174" s="43">
        <v>1.2059999999999999E-4</v>
      </c>
      <c r="AV174" s="43">
        <v>1.227E-4</v>
      </c>
      <c r="AW174" s="43">
        <v>1.248E-4</v>
      </c>
      <c r="AX174" s="43">
        <v>1.2689999999999999E-4</v>
      </c>
      <c r="AY174" s="42">
        <v>1.2899999999999999E-4</v>
      </c>
      <c r="AZ174" s="43">
        <v>1.2969999999999998E-4</v>
      </c>
      <c r="BA174" s="43">
        <v>1.3039999999999997E-4</v>
      </c>
      <c r="BB174" s="43">
        <v>1.3109999999999996E-4</v>
      </c>
      <c r="BC174" s="43">
        <v>1.3179999999999995E-4</v>
      </c>
      <c r="BD174" s="67">
        <v>1.325E-4</v>
      </c>
      <c r="BE174" s="42">
        <v>2.226E-5</v>
      </c>
      <c r="BF174" s="42">
        <v>1.1399999999999999E-5</v>
      </c>
      <c r="BG174" s="43">
        <v>1.4780000000000001E-5</v>
      </c>
      <c r="BH174" s="43">
        <v>2.226E-5</v>
      </c>
      <c r="BI174" s="43">
        <v>3.5873333333333334E-5</v>
      </c>
      <c r="BJ174" s="43">
        <v>4.9486666666666668E-5</v>
      </c>
      <c r="BK174" s="42">
        <v>6.3100000000000002E-5</v>
      </c>
      <c r="BL174" s="43">
        <v>6.3540000000000005E-5</v>
      </c>
      <c r="BM174" s="43">
        <v>6.3980000000000007E-5</v>
      </c>
      <c r="BN174" s="43">
        <v>6.442000000000001E-5</v>
      </c>
      <c r="BO174" s="43">
        <v>6.4860000000000013E-5</v>
      </c>
      <c r="BP174" s="42">
        <v>6.5300000000000002E-5</v>
      </c>
      <c r="BQ174" s="43">
        <v>6.5560000000000002E-5</v>
      </c>
      <c r="BR174" s="43">
        <v>6.5820000000000003E-5</v>
      </c>
      <c r="BS174" s="43">
        <v>6.6080000000000004E-5</v>
      </c>
      <c r="BT174" s="43">
        <v>6.6340000000000005E-5</v>
      </c>
      <c r="BU174" s="42">
        <v>6.6600000000000006E-5</v>
      </c>
      <c r="BV174" s="43">
        <v>6.7780000000000005E-5</v>
      </c>
      <c r="BW174" s="43">
        <v>6.8960000000000004E-5</v>
      </c>
      <c r="BX174" s="43">
        <v>7.0140000000000003E-5</v>
      </c>
      <c r="BY174" s="43">
        <v>7.1320000000000002E-5</v>
      </c>
      <c r="BZ174" s="42">
        <v>7.25E-5</v>
      </c>
      <c r="CA174" s="43">
        <v>7.2899999999999997E-5</v>
      </c>
      <c r="CB174" s="43">
        <v>7.3299999999999993E-5</v>
      </c>
      <c r="CC174" s="43">
        <v>7.3699999999999989E-5</v>
      </c>
      <c r="CD174" s="43">
        <v>7.4099999999999985E-5</v>
      </c>
      <c r="CE174" s="67">
        <v>7.4499999999999995E-5</v>
      </c>
      <c r="CF174" s="42" t="s">
        <v>183</v>
      </c>
      <c r="CG174" s="42" t="s">
        <v>183</v>
      </c>
      <c r="CH174" s="43" t="s">
        <v>183</v>
      </c>
      <c r="CI174" s="43" t="s">
        <v>183</v>
      </c>
      <c r="CJ174" s="43" t="s">
        <v>183</v>
      </c>
      <c r="CK174" s="43" t="s">
        <v>183</v>
      </c>
      <c r="CL174" s="42" t="s">
        <v>183</v>
      </c>
      <c r="CM174" s="43" t="s">
        <v>183</v>
      </c>
      <c r="CN174" s="43" t="s">
        <v>183</v>
      </c>
      <c r="CO174" s="43" t="s">
        <v>183</v>
      </c>
      <c r="CP174" s="43" t="s">
        <v>183</v>
      </c>
      <c r="CQ174" s="42" t="s">
        <v>183</v>
      </c>
      <c r="CR174" s="43" t="s">
        <v>183</v>
      </c>
      <c r="CS174" s="43" t="s">
        <v>183</v>
      </c>
      <c r="CT174" s="43" t="s">
        <v>183</v>
      </c>
      <c r="CU174" s="43" t="s">
        <v>183</v>
      </c>
      <c r="CV174" s="42" t="s">
        <v>183</v>
      </c>
      <c r="CW174" s="43" t="s">
        <v>183</v>
      </c>
      <c r="CX174" s="43" t="s">
        <v>183</v>
      </c>
      <c r="CY174" s="43" t="s">
        <v>183</v>
      </c>
      <c r="CZ174" s="43" t="s">
        <v>183</v>
      </c>
      <c r="DA174" s="42" t="s">
        <v>183</v>
      </c>
      <c r="DB174" s="43" t="s">
        <v>183</v>
      </c>
      <c r="DC174" s="43" t="s">
        <v>183</v>
      </c>
      <c r="DD174" s="43" t="s">
        <v>183</v>
      </c>
      <c r="DE174" s="43" t="s">
        <v>183</v>
      </c>
      <c r="DF174" s="67" t="s">
        <v>183</v>
      </c>
      <c r="DG174" s="42" t="s">
        <v>183</v>
      </c>
      <c r="DH174" s="42" t="s">
        <v>183</v>
      </c>
      <c r="DI174" s="43" t="s">
        <v>183</v>
      </c>
      <c r="DJ174" s="43" t="s">
        <v>183</v>
      </c>
      <c r="DK174" s="43" t="s">
        <v>183</v>
      </c>
      <c r="DL174" s="43" t="s">
        <v>183</v>
      </c>
      <c r="DM174" s="42" t="s">
        <v>183</v>
      </c>
      <c r="DN174" s="43" t="s">
        <v>183</v>
      </c>
      <c r="DO174" s="43" t="s">
        <v>183</v>
      </c>
      <c r="DP174" s="43" t="s">
        <v>183</v>
      </c>
      <c r="DQ174" s="43" t="s">
        <v>183</v>
      </c>
      <c r="DR174" s="42" t="s">
        <v>183</v>
      </c>
      <c r="DS174" s="43" t="s">
        <v>183</v>
      </c>
      <c r="DT174" s="43" t="s">
        <v>183</v>
      </c>
      <c r="DU174" s="43" t="s">
        <v>183</v>
      </c>
      <c r="DV174" s="43" t="s">
        <v>183</v>
      </c>
      <c r="DW174" s="42" t="s">
        <v>183</v>
      </c>
      <c r="DX174" s="43" t="s">
        <v>183</v>
      </c>
      <c r="DY174" s="43" t="s">
        <v>183</v>
      </c>
      <c r="DZ174" s="43" t="s">
        <v>183</v>
      </c>
      <c r="EA174" s="43" t="s">
        <v>183</v>
      </c>
      <c r="EB174" s="42" t="s">
        <v>183</v>
      </c>
      <c r="EC174" s="43" t="s">
        <v>183</v>
      </c>
      <c r="ED174" s="43" t="s">
        <v>183</v>
      </c>
      <c r="EE174" s="43" t="s">
        <v>183</v>
      </c>
      <c r="EF174" s="43" t="s">
        <v>183</v>
      </c>
      <c r="EG174" s="67" t="s">
        <v>183</v>
      </c>
      <c r="EH174" s="42" t="s">
        <v>183</v>
      </c>
      <c r="EI174" s="42" t="s">
        <v>183</v>
      </c>
      <c r="EJ174" s="43" t="s">
        <v>183</v>
      </c>
      <c r="EK174" s="43" t="s">
        <v>183</v>
      </c>
      <c r="EL174" s="43" t="s">
        <v>183</v>
      </c>
      <c r="EM174" s="43" t="s">
        <v>183</v>
      </c>
      <c r="EN174" s="42" t="s">
        <v>183</v>
      </c>
      <c r="EO174" s="43" t="s">
        <v>183</v>
      </c>
      <c r="EP174" s="43" t="s">
        <v>183</v>
      </c>
      <c r="EQ174" s="43" t="s">
        <v>183</v>
      </c>
      <c r="ER174" s="43" t="s">
        <v>183</v>
      </c>
      <c r="ES174" s="42" t="s">
        <v>183</v>
      </c>
      <c r="ET174" s="43" t="s">
        <v>183</v>
      </c>
      <c r="EU174" s="43" t="s">
        <v>183</v>
      </c>
      <c r="EV174" s="43" t="s">
        <v>183</v>
      </c>
      <c r="EW174" s="43" t="s">
        <v>183</v>
      </c>
      <c r="EX174" s="42" t="s">
        <v>183</v>
      </c>
      <c r="EY174" s="43" t="s">
        <v>183</v>
      </c>
      <c r="EZ174" s="43" t="s">
        <v>183</v>
      </c>
      <c r="FA174" s="43" t="s">
        <v>183</v>
      </c>
      <c r="FB174" s="43" t="s">
        <v>183</v>
      </c>
      <c r="FC174" s="42" t="s">
        <v>183</v>
      </c>
      <c r="FD174" s="43" t="s">
        <v>183</v>
      </c>
      <c r="FE174" s="43" t="s">
        <v>183</v>
      </c>
      <c r="FF174" s="43" t="s">
        <v>183</v>
      </c>
      <c r="FG174" s="43" t="s">
        <v>183</v>
      </c>
      <c r="FH174" s="67" t="s">
        <v>183</v>
      </c>
      <c r="FI174" s="42" t="s">
        <v>183</v>
      </c>
      <c r="FJ174" s="42" t="s">
        <v>183</v>
      </c>
      <c r="FK174" s="43" t="s">
        <v>183</v>
      </c>
      <c r="FL174" s="43" t="s">
        <v>183</v>
      </c>
      <c r="FM174" s="43" t="s">
        <v>183</v>
      </c>
      <c r="FN174" s="43" t="s">
        <v>183</v>
      </c>
      <c r="FO174" s="42" t="s">
        <v>183</v>
      </c>
      <c r="FP174" s="43" t="s">
        <v>183</v>
      </c>
      <c r="FQ174" s="43" t="s">
        <v>183</v>
      </c>
      <c r="FR174" s="43" t="s">
        <v>183</v>
      </c>
      <c r="FS174" s="43" t="s">
        <v>183</v>
      </c>
      <c r="FT174" s="42" t="s">
        <v>183</v>
      </c>
      <c r="FU174" s="43" t="s">
        <v>183</v>
      </c>
      <c r="FV174" s="43" t="s">
        <v>183</v>
      </c>
      <c r="FW174" s="43" t="s">
        <v>183</v>
      </c>
      <c r="FX174" s="43" t="s">
        <v>183</v>
      </c>
      <c r="FY174" s="42" t="s">
        <v>183</v>
      </c>
      <c r="FZ174" s="43" t="s">
        <v>183</v>
      </c>
      <c r="GA174" s="43" t="s">
        <v>183</v>
      </c>
      <c r="GB174" s="43" t="s">
        <v>183</v>
      </c>
      <c r="GC174" s="43" t="s">
        <v>183</v>
      </c>
      <c r="GD174" s="42" t="s">
        <v>183</v>
      </c>
      <c r="GE174" s="43" t="s">
        <v>183</v>
      </c>
      <c r="GF174" s="43" t="s">
        <v>183</v>
      </c>
      <c r="GG174" s="43" t="s">
        <v>183</v>
      </c>
      <c r="GH174" s="43" t="s">
        <v>183</v>
      </c>
      <c r="GI174" s="67" t="s">
        <v>183</v>
      </c>
      <c r="GJ174" s="42">
        <v>4.54234657868989</v>
      </c>
      <c r="GK174" s="42">
        <v>1.7472520639721703</v>
      </c>
      <c r="GL174" s="43">
        <v>1.9646935214479198</v>
      </c>
      <c r="GM174" s="43">
        <v>4.54234657868989</v>
      </c>
      <c r="GN174" s="43">
        <v>4.0567172857932601</v>
      </c>
      <c r="GO174" s="43">
        <v>3.5710879928966306</v>
      </c>
      <c r="GP174" s="42">
        <v>3.0854586999999998</v>
      </c>
      <c r="GQ174" s="43">
        <v>3.1076980199999999</v>
      </c>
      <c r="GR174" s="43">
        <v>3.1299373400000001</v>
      </c>
      <c r="GS174" s="43">
        <v>3.1521766599999994</v>
      </c>
      <c r="GT174" s="43">
        <v>3.1744159799999996</v>
      </c>
      <c r="GU174" s="42">
        <v>3.1966552999999998</v>
      </c>
      <c r="GV174" s="43">
        <v>3.2091921399999999</v>
      </c>
      <c r="GW174" s="43">
        <v>3.22172898</v>
      </c>
      <c r="GX174" s="43">
        <v>3.2342658200000001</v>
      </c>
      <c r="GY174" s="43">
        <v>3.2468026600000002</v>
      </c>
      <c r="GZ174" s="42">
        <v>3.2593394999999998</v>
      </c>
      <c r="HA174" s="43">
        <v>3.3170229</v>
      </c>
      <c r="HB174" s="43">
        <v>3.3747063000000002</v>
      </c>
      <c r="HC174" s="43">
        <v>3.4323897000000003</v>
      </c>
      <c r="HD174" s="43">
        <v>3.4900731000000005</v>
      </c>
      <c r="HE174" s="42">
        <v>3.5477565000000002</v>
      </c>
      <c r="HF174" s="43">
        <v>3.5671065999999998</v>
      </c>
      <c r="HG174" s="43">
        <v>3.5864566999999998</v>
      </c>
      <c r="HH174" s="43">
        <v>3.6058067999999994</v>
      </c>
      <c r="HI174" s="43">
        <v>3.6251568999999995</v>
      </c>
      <c r="HJ174" s="67">
        <v>3.6445069999999999</v>
      </c>
      <c r="HK174" s="42" t="s">
        <v>31</v>
      </c>
      <c r="HL174" s="42" t="s">
        <v>31</v>
      </c>
      <c r="HM174" s="43" t="s">
        <v>31</v>
      </c>
      <c r="HN174" s="43" t="s">
        <v>31</v>
      </c>
      <c r="HO174" s="43" t="s">
        <v>31</v>
      </c>
      <c r="HP174" s="43" t="s">
        <v>31</v>
      </c>
      <c r="HQ174" s="42" t="s">
        <v>31</v>
      </c>
      <c r="HR174" s="43" t="s">
        <v>31</v>
      </c>
      <c r="HS174" s="43" t="s">
        <v>31</v>
      </c>
      <c r="HT174" s="43" t="s">
        <v>31</v>
      </c>
      <c r="HU174" s="43" t="s">
        <v>31</v>
      </c>
      <c r="HV174" s="42" t="s">
        <v>31</v>
      </c>
      <c r="HW174" s="43" t="s">
        <v>31</v>
      </c>
      <c r="HX174" s="43" t="s">
        <v>31</v>
      </c>
      <c r="HY174" s="43" t="s">
        <v>31</v>
      </c>
      <c r="HZ174" s="43" t="s">
        <v>31</v>
      </c>
      <c r="IA174" s="42" t="s">
        <v>31</v>
      </c>
      <c r="IB174" s="43" t="s">
        <v>31</v>
      </c>
      <c r="IC174" s="43" t="s">
        <v>31</v>
      </c>
      <c r="ID174" s="43" t="s">
        <v>31</v>
      </c>
      <c r="IE174" s="43" t="s">
        <v>31</v>
      </c>
      <c r="IF174" s="42" t="s">
        <v>31</v>
      </c>
      <c r="IG174" s="43" t="s">
        <v>31</v>
      </c>
      <c r="IH174" s="43" t="s">
        <v>31</v>
      </c>
      <c r="II174" s="43" t="s">
        <v>31</v>
      </c>
      <c r="IJ174" s="43" t="s">
        <v>31</v>
      </c>
      <c r="IK174" s="67" t="s">
        <v>31</v>
      </c>
      <c r="IL174" s="42">
        <v>4.3087992656560381E-2</v>
      </c>
      <c r="IM174" s="42">
        <v>1.6420813104320198E-2</v>
      </c>
      <c r="IN174" s="43">
        <v>1.8530687447919858E-2</v>
      </c>
      <c r="IO174" s="43">
        <v>4.3087992656560381E-2</v>
      </c>
      <c r="IP174" s="43">
        <v>4.0396361771040112E-2</v>
      </c>
      <c r="IQ174" s="43">
        <v>3.7704730885520288E-2</v>
      </c>
      <c r="IR174" s="42">
        <v>3.5013099999999575E-2</v>
      </c>
      <c r="IS174" s="43">
        <v>3.5262499999999974E-2</v>
      </c>
      <c r="IT174" s="43">
        <v>3.5511900000000374E-2</v>
      </c>
      <c r="IU174" s="43">
        <v>3.5761299999999885E-2</v>
      </c>
      <c r="IV174" s="43">
        <v>3.6010700000000284E-2</v>
      </c>
      <c r="IW174" s="42">
        <v>3.6260099999999795E-2</v>
      </c>
      <c r="IX174" s="43">
        <v>3.6403679999999827E-2</v>
      </c>
      <c r="IY174" s="43">
        <v>3.6547259999999859E-2</v>
      </c>
      <c r="IZ174" s="43">
        <v>3.6690839999999891E-2</v>
      </c>
      <c r="JA174" s="43">
        <v>3.6834419999999923E-2</v>
      </c>
      <c r="JB174" s="42">
        <v>3.6977999999999955E-2</v>
      </c>
      <c r="JC174" s="43">
        <v>3.7633299999999981E-2</v>
      </c>
      <c r="JD174" s="43">
        <v>3.8288600000000006E-2</v>
      </c>
      <c r="JE174" s="43">
        <v>3.8943900000000031E-2</v>
      </c>
      <c r="JF174" s="43">
        <v>3.9599200000000057E-2</v>
      </c>
      <c r="JG174" s="42">
        <v>4.0254500000000082E-2</v>
      </c>
      <c r="JH174" s="43">
        <v>4.0473099999999818E-2</v>
      </c>
      <c r="JI174" s="43">
        <v>4.0691699999999997E-2</v>
      </c>
      <c r="JJ174" s="43">
        <v>4.0910299999999733E-2</v>
      </c>
      <c r="JK174" s="43">
        <v>4.1128899999999913E-2</v>
      </c>
      <c r="JL174" s="67">
        <v>4.1347500000000093E-2</v>
      </c>
    </row>
    <row r="175" spans="1:272" s="61" customFormat="1" outlineLevel="1" x14ac:dyDescent="0.25">
      <c r="A175" s="58" t="s">
        <v>113</v>
      </c>
      <c r="B175" s="46" t="s">
        <v>14</v>
      </c>
      <c r="C175" s="42">
        <v>3089.9454110110946</v>
      </c>
      <c r="D175" s="42">
        <v>2877.2748761179296</v>
      </c>
      <c r="E175" s="43">
        <v>2930.1683820019739</v>
      </c>
      <c r="F175" s="43">
        <v>3089.9454110110946</v>
      </c>
      <c r="G175" s="43">
        <v>2961.3916564073966</v>
      </c>
      <c r="H175" s="43">
        <v>2832.8379018036985</v>
      </c>
      <c r="I175" s="42">
        <v>2704.2841472</v>
      </c>
      <c r="J175" s="43">
        <v>2654.2837035000002</v>
      </c>
      <c r="K175" s="43">
        <v>2604.2832598000005</v>
      </c>
      <c r="L175" s="43">
        <v>2554.2828161000007</v>
      </c>
      <c r="M175" s="43">
        <v>2504.2823724000009</v>
      </c>
      <c r="N175" s="42">
        <v>2454.2819287000002</v>
      </c>
      <c r="O175" s="43">
        <v>2377.1623415600002</v>
      </c>
      <c r="P175" s="43">
        <v>2300.0427544200002</v>
      </c>
      <c r="Q175" s="43">
        <v>2222.9231672800001</v>
      </c>
      <c r="R175" s="43">
        <v>2145.8035801400001</v>
      </c>
      <c r="S175" s="42">
        <v>2068.6839930000001</v>
      </c>
      <c r="T175" s="43">
        <v>1937.67229288</v>
      </c>
      <c r="U175" s="43">
        <v>1806.6605927599999</v>
      </c>
      <c r="V175" s="43">
        <v>1675.6488926399998</v>
      </c>
      <c r="W175" s="43">
        <v>1544.6371925199996</v>
      </c>
      <c r="X175" s="42">
        <v>1413.6254924</v>
      </c>
      <c r="Y175" s="43">
        <v>1349.7653708600001</v>
      </c>
      <c r="Z175" s="43">
        <v>1285.9052493200002</v>
      </c>
      <c r="AA175" s="43">
        <v>1222.0451277800003</v>
      </c>
      <c r="AB175" s="43">
        <v>1158.1850062400003</v>
      </c>
      <c r="AC175" s="54">
        <v>1094.3248847</v>
      </c>
      <c r="AD175" s="42">
        <v>9.3674661882099997E-2</v>
      </c>
      <c r="AE175" s="42">
        <v>8.6807309845380001E-2</v>
      </c>
      <c r="AF175" s="43">
        <v>8.7005342496219995E-2</v>
      </c>
      <c r="AG175" s="43">
        <v>9.3674661882099997E-2</v>
      </c>
      <c r="AH175" s="43">
        <v>9.0258807921399994E-2</v>
      </c>
      <c r="AI175" s="43">
        <v>8.6842953960699992E-2</v>
      </c>
      <c r="AJ175" s="42">
        <v>8.3427100000000004E-2</v>
      </c>
      <c r="AK175" s="43">
        <v>8.2358540000000008E-2</v>
      </c>
      <c r="AL175" s="43">
        <v>8.1289980000000012E-2</v>
      </c>
      <c r="AM175" s="43">
        <v>8.0221420000000015E-2</v>
      </c>
      <c r="AN175" s="43">
        <v>7.9152860000000019E-2</v>
      </c>
      <c r="AO175" s="42">
        <v>7.8084299999999995E-2</v>
      </c>
      <c r="AP175" s="43">
        <v>7.5583919999999999E-2</v>
      </c>
      <c r="AQ175" s="43">
        <v>7.3083540000000002E-2</v>
      </c>
      <c r="AR175" s="43">
        <v>7.0583160000000006E-2</v>
      </c>
      <c r="AS175" s="43">
        <v>6.8082780000000009E-2</v>
      </c>
      <c r="AT175" s="42">
        <v>6.5582399999999999E-2</v>
      </c>
      <c r="AU175" s="43">
        <v>6.0013119999999996E-2</v>
      </c>
      <c r="AV175" s="43">
        <v>5.4443839999999993E-2</v>
      </c>
      <c r="AW175" s="43">
        <v>4.8874559999999991E-2</v>
      </c>
      <c r="AX175" s="43">
        <v>4.3305279999999988E-2</v>
      </c>
      <c r="AY175" s="42">
        <v>3.7735999999999999E-2</v>
      </c>
      <c r="AZ175" s="43">
        <v>3.5988699999999998E-2</v>
      </c>
      <c r="BA175" s="43">
        <v>3.4241399999999998E-2</v>
      </c>
      <c r="BB175" s="43">
        <v>3.2494099999999998E-2</v>
      </c>
      <c r="BC175" s="43">
        <v>3.0746799999999998E-2</v>
      </c>
      <c r="BD175" s="67">
        <v>2.8999500000000001E-2</v>
      </c>
      <c r="BE175" s="42">
        <v>0.15367769803709999</v>
      </c>
      <c r="BF175" s="42">
        <v>0.16198024023314</v>
      </c>
      <c r="BG175" s="43">
        <v>0.15386819959236001</v>
      </c>
      <c r="BH175" s="43">
        <v>0.15367769803709999</v>
      </c>
      <c r="BI175" s="43">
        <v>0.15217649869139999</v>
      </c>
      <c r="BJ175" s="43">
        <v>0.15067529934569998</v>
      </c>
      <c r="BK175" s="42">
        <v>0.1491741</v>
      </c>
      <c r="BL175" s="43">
        <v>0.15497632</v>
      </c>
      <c r="BM175" s="43">
        <v>0.16077854</v>
      </c>
      <c r="BN175" s="43">
        <v>0.16658075999999999</v>
      </c>
      <c r="BO175" s="43">
        <v>0.17238297999999999</v>
      </c>
      <c r="BP175" s="42">
        <v>0.17818519999999999</v>
      </c>
      <c r="BQ175" s="43">
        <v>0.1821827</v>
      </c>
      <c r="BR175" s="43">
        <v>0.18618020000000002</v>
      </c>
      <c r="BS175" s="43">
        <v>0.19017770000000003</v>
      </c>
      <c r="BT175" s="43">
        <v>0.19417520000000005</v>
      </c>
      <c r="BU175" s="42">
        <v>0.19817270000000001</v>
      </c>
      <c r="BV175" s="43">
        <v>0.21773524</v>
      </c>
      <c r="BW175" s="43">
        <v>0.23729777999999999</v>
      </c>
      <c r="BX175" s="43">
        <v>0.25686031999999998</v>
      </c>
      <c r="BY175" s="43">
        <v>0.27642285999999999</v>
      </c>
      <c r="BZ175" s="42">
        <v>0.29598540000000001</v>
      </c>
      <c r="CA175" s="43">
        <v>0.29812048000000002</v>
      </c>
      <c r="CB175" s="43">
        <v>0.30025556000000003</v>
      </c>
      <c r="CC175" s="43">
        <v>0.30239064000000004</v>
      </c>
      <c r="CD175" s="43">
        <v>0.30452572000000006</v>
      </c>
      <c r="CE175" s="67">
        <v>0.30666080000000001</v>
      </c>
      <c r="CF175" s="42" t="s">
        <v>183</v>
      </c>
      <c r="CG175" s="42" t="s">
        <v>183</v>
      </c>
      <c r="CH175" s="43" t="s">
        <v>183</v>
      </c>
      <c r="CI175" s="43" t="s">
        <v>183</v>
      </c>
      <c r="CJ175" s="43" t="s">
        <v>183</v>
      </c>
      <c r="CK175" s="43" t="s">
        <v>183</v>
      </c>
      <c r="CL175" s="42" t="s">
        <v>183</v>
      </c>
      <c r="CM175" s="43" t="s">
        <v>183</v>
      </c>
      <c r="CN175" s="43" t="s">
        <v>183</v>
      </c>
      <c r="CO175" s="43" t="s">
        <v>183</v>
      </c>
      <c r="CP175" s="43" t="s">
        <v>183</v>
      </c>
      <c r="CQ175" s="42" t="s">
        <v>183</v>
      </c>
      <c r="CR175" s="43" t="s">
        <v>183</v>
      </c>
      <c r="CS175" s="43" t="s">
        <v>183</v>
      </c>
      <c r="CT175" s="43" t="s">
        <v>183</v>
      </c>
      <c r="CU175" s="43" t="s">
        <v>183</v>
      </c>
      <c r="CV175" s="42" t="s">
        <v>183</v>
      </c>
      <c r="CW175" s="43" t="s">
        <v>183</v>
      </c>
      <c r="CX175" s="43" t="s">
        <v>183</v>
      </c>
      <c r="CY175" s="43" t="s">
        <v>183</v>
      </c>
      <c r="CZ175" s="43" t="s">
        <v>183</v>
      </c>
      <c r="DA175" s="42" t="s">
        <v>183</v>
      </c>
      <c r="DB175" s="43" t="s">
        <v>183</v>
      </c>
      <c r="DC175" s="43" t="s">
        <v>183</v>
      </c>
      <c r="DD175" s="43" t="s">
        <v>183</v>
      </c>
      <c r="DE175" s="43" t="s">
        <v>183</v>
      </c>
      <c r="DF175" s="67" t="s">
        <v>183</v>
      </c>
      <c r="DG175" s="42" t="s">
        <v>183</v>
      </c>
      <c r="DH175" s="42" t="s">
        <v>183</v>
      </c>
      <c r="DI175" s="43" t="s">
        <v>183</v>
      </c>
      <c r="DJ175" s="43" t="s">
        <v>183</v>
      </c>
      <c r="DK175" s="43" t="s">
        <v>183</v>
      </c>
      <c r="DL175" s="43" t="s">
        <v>183</v>
      </c>
      <c r="DM175" s="42" t="s">
        <v>183</v>
      </c>
      <c r="DN175" s="43" t="s">
        <v>183</v>
      </c>
      <c r="DO175" s="43" t="s">
        <v>183</v>
      </c>
      <c r="DP175" s="43" t="s">
        <v>183</v>
      </c>
      <c r="DQ175" s="43" t="s">
        <v>183</v>
      </c>
      <c r="DR175" s="42" t="s">
        <v>183</v>
      </c>
      <c r="DS175" s="43" t="s">
        <v>183</v>
      </c>
      <c r="DT175" s="43" t="s">
        <v>183</v>
      </c>
      <c r="DU175" s="43" t="s">
        <v>183</v>
      </c>
      <c r="DV175" s="43" t="s">
        <v>183</v>
      </c>
      <c r="DW175" s="42" t="s">
        <v>183</v>
      </c>
      <c r="DX175" s="43" t="s">
        <v>183</v>
      </c>
      <c r="DY175" s="43" t="s">
        <v>183</v>
      </c>
      <c r="DZ175" s="43" t="s">
        <v>183</v>
      </c>
      <c r="EA175" s="43" t="s">
        <v>183</v>
      </c>
      <c r="EB175" s="42" t="s">
        <v>183</v>
      </c>
      <c r="EC175" s="43" t="s">
        <v>183</v>
      </c>
      <c r="ED175" s="43" t="s">
        <v>183</v>
      </c>
      <c r="EE175" s="43" t="s">
        <v>183</v>
      </c>
      <c r="EF175" s="43" t="s">
        <v>183</v>
      </c>
      <c r="EG175" s="67" t="s">
        <v>183</v>
      </c>
      <c r="EH175" s="42" t="s">
        <v>183</v>
      </c>
      <c r="EI175" s="42" t="s">
        <v>183</v>
      </c>
      <c r="EJ175" s="43" t="s">
        <v>183</v>
      </c>
      <c r="EK175" s="43" t="s">
        <v>183</v>
      </c>
      <c r="EL175" s="43" t="s">
        <v>183</v>
      </c>
      <c r="EM175" s="43" t="s">
        <v>183</v>
      </c>
      <c r="EN175" s="42" t="s">
        <v>183</v>
      </c>
      <c r="EO175" s="43" t="s">
        <v>183</v>
      </c>
      <c r="EP175" s="43" t="s">
        <v>183</v>
      </c>
      <c r="EQ175" s="43" t="s">
        <v>183</v>
      </c>
      <c r="ER175" s="43" t="s">
        <v>183</v>
      </c>
      <c r="ES175" s="42" t="s">
        <v>183</v>
      </c>
      <c r="ET175" s="43" t="s">
        <v>183</v>
      </c>
      <c r="EU175" s="43" t="s">
        <v>183</v>
      </c>
      <c r="EV175" s="43" t="s">
        <v>183</v>
      </c>
      <c r="EW175" s="43" t="s">
        <v>183</v>
      </c>
      <c r="EX175" s="42" t="s">
        <v>183</v>
      </c>
      <c r="EY175" s="43" t="s">
        <v>183</v>
      </c>
      <c r="EZ175" s="43" t="s">
        <v>183</v>
      </c>
      <c r="FA175" s="43" t="s">
        <v>183</v>
      </c>
      <c r="FB175" s="43" t="s">
        <v>183</v>
      </c>
      <c r="FC175" s="42" t="s">
        <v>183</v>
      </c>
      <c r="FD175" s="43" t="s">
        <v>183</v>
      </c>
      <c r="FE175" s="43" t="s">
        <v>183</v>
      </c>
      <c r="FF175" s="43" t="s">
        <v>183</v>
      </c>
      <c r="FG175" s="43" t="s">
        <v>183</v>
      </c>
      <c r="FH175" s="67" t="s">
        <v>183</v>
      </c>
      <c r="FI175" s="42" t="s">
        <v>183</v>
      </c>
      <c r="FJ175" s="42" t="s">
        <v>183</v>
      </c>
      <c r="FK175" s="43" t="s">
        <v>183</v>
      </c>
      <c r="FL175" s="43" t="s">
        <v>183</v>
      </c>
      <c r="FM175" s="43" t="s">
        <v>183</v>
      </c>
      <c r="FN175" s="43" t="s">
        <v>183</v>
      </c>
      <c r="FO175" s="42" t="s">
        <v>183</v>
      </c>
      <c r="FP175" s="43" t="s">
        <v>183</v>
      </c>
      <c r="FQ175" s="43" t="s">
        <v>183</v>
      </c>
      <c r="FR175" s="43" t="s">
        <v>183</v>
      </c>
      <c r="FS175" s="43" t="s">
        <v>183</v>
      </c>
      <c r="FT175" s="42" t="s">
        <v>183</v>
      </c>
      <c r="FU175" s="43" t="s">
        <v>183</v>
      </c>
      <c r="FV175" s="43" t="s">
        <v>183</v>
      </c>
      <c r="FW175" s="43" t="s">
        <v>183</v>
      </c>
      <c r="FX175" s="43" t="s">
        <v>183</v>
      </c>
      <c r="FY175" s="42" t="s">
        <v>183</v>
      </c>
      <c r="FZ175" s="43" t="s">
        <v>183</v>
      </c>
      <c r="GA175" s="43" t="s">
        <v>183</v>
      </c>
      <c r="GB175" s="43" t="s">
        <v>183</v>
      </c>
      <c r="GC175" s="43" t="s">
        <v>183</v>
      </c>
      <c r="GD175" s="42" t="s">
        <v>183</v>
      </c>
      <c r="GE175" s="43" t="s">
        <v>183</v>
      </c>
      <c r="GF175" s="43" t="s">
        <v>183</v>
      </c>
      <c r="GG175" s="43" t="s">
        <v>183</v>
      </c>
      <c r="GH175" s="43" t="s">
        <v>183</v>
      </c>
      <c r="GI175" s="67" t="s">
        <v>183</v>
      </c>
      <c r="GJ175" s="42">
        <v>3121.7024027028879</v>
      </c>
      <c r="GK175" s="42">
        <v>2907.1929604576812</v>
      </c>
      <c r="GL175" s="43">
        <v>2959.9426790556563</v>
      </c>
      <c r="GM175" s="43">
        <v>3121.7024027028879</v>
      </c>
      <c r="GN175" s="43">
        <v>2992.093193635259</v>
      </c>
      <c r="GO175" s="43">
        <v>2862.4839845676292</v>
      </c>
      <c r="GP175" s="42">
        <v>2732.8747754999999</v>
      </c>
      <c r="GQ175" s="43">
        <v>2682.7009564200002</v>
      </c>
      <c r="GR175" s="43">
        <v>2632.5271373400001</v>
      </c>
      <c r="GS175" s="43">
        <v>2582.3533182600004</v>
      </c>
      <c r="GT175" s="43">
        <v>2532.1794991800011</v>
      </c>
      <c r="GU175" s="42">
        <v>2482.0056801000005</v>
      </c>
      <c r="GV175" s="43">
        <v>2404.24091722</v>
      </c>
      <c r="GW175" s="43">
        <v>2326.47615434</v>
      </c>
      <c r="GX175" s="43">
        <v>2248.7113914600004</v>
      </c>
      <c r="GY175" s="43">
        <v>2170.9466285800004</v>
      </c>
      <c r="GZ175" s="42">
        <v>2093.1818656999999</v>
      </c>
      <c r="HA175" s="43">
        <v>1960.9995836400001</v>
      </c>
      <c r="HB175" s="43">
        <v>1828.8173015799998</v>
      </c>
      <c r="HC175" s="43">
        <v>1696.6350195199996</v>
      </c>
      <c r="HD175" s="43">
        <v>1564.4527374599998</v>
      </c>
      <c r="HE175" s="42">
        <v>1432.2704553999999</v>
      </c>
      <c r="HF175" s="43">
        <v>1367.94301546</v>
      </c>
      <c r="HG175" s="43">
        <v>1303.61557552</v>
      </c>
      <c r="HH175" s="43">
        <v>1239.2881355800002</v>
      </c>
      <c r="HI175" s="43">
        <v>1174.9606956400005</v>
      </c>
      <c r="HJ175" s="67">
        <v>1110.6332557000001</v>
      </c>
      <c r="HK175" s="42" t="s">
        <v>31</v>
      </c>
      <c r="HL175" s="42" t="s">
        <v>31</v>
      </c>
      <c r="HM175" s="43" t="s">
        <v>31</v>
      </c>
      <c r="HN175" s="43" t="s">
        <v>31</v>
      </c>
      <c r="HO175" s="43" t="s">
        <v>31</v>
      </c>
      <c r="HP175" s="43" t="s">
        <v>31</v>
      </c>
      <c r="HQ175" s="42" t="s">
        <v>31</v>
      </c>
      <c r="HR175" s="43" t="s">
        <v>31</v>
      </c>
      <c r="HS175" s="43" t="s">
        <v>31</v>
      </c>
      <c r="HT175" s="43" t="s">
        <v>31</v>
      </c>
      <c r="HU175" s="43" t="s">
        <v>31</v>
      </c>
      <c r="HV175" s="42" t="s">
        <v>31</v>
      </c>
      <c r="HW175" s="43" t="s">
        <v>31</v>
      </c>
      <c r="HX175" s="43" t="s">
        <v>31</v>
      </c>
      <c r="HY175" s="43" t="s">
        <v>31</v>
      </c>
      <c r="HZ175" s="43" t="s">
        <v>31</v>
      </c>
      <c r="IA175" s="42" t="s">
        <v>31</v>
      </c>
      <c r="IB175" s="43" t="s">
        <v>31</v>
      </c>
      <c r="IC175" s="43" t="s">
        <v>31</v>
      </c>
      <c r="ID175" s="43" t="s">
        <v>31</v>
      </c>
      <c r="IE175" s="43" t="s">
        <v>31</v>
      </c>
      <c r="IF175" s="42" t="s">
        <v>31</v>
      </c>
      <c r="IG175" s="43" t="s">
        <v>31</v>
      </c>
      <c r="IH175" s="43" t="s">
        <v>31</v>
      </c>
      <c r="II175" s="43" t="s">
        <v>31</v>
      </c>
      <c r="IJ175" s="43" t="s">
        <v>31</v>
      </c>
      <c r="IK175" s="67" t="s">
        <v>31</v>
      </c>
      <c r="IL175" s="42">
        <v>3121.7024027028879</v>
      </c>
      <c r="IM175" s="42">
        <v>2907.1929604576812</v>
      </c>
      <c r="IN175" s="43">
        <v>2959.9426790556563</v>
      </c>
      <c r="IO175" s="43">
        <v>3121.7024027028879</v>
      </c>
      <c r="IP175" s="43">
        <v>2992.093193635259</v>
      </c>
      <c r="IQ175" s="43">
        <v>2862.4839845676292</v>
      </c>
      <c r="IR175" s="42">
        <v>2732.8747754999999</v>
      </c>
      <c r="IS175" s="43">
        <v>2682.7009564200002</v>
      </c>
      <c r="IT175" s="43">
        <v>2632.5271373400001</v>
      </c>
      <c r="IU175" s="43">
        <v>2582.3533182600004</v>
      </c>
      <c r="IV175" s="43">
        <v>2532.1794991800011</v>
      </c>
      <c r="IW175" s="42">
        <v>2482.0056801000005</v>
      </c>
      <c r="IX175" s="43">
        <v>2404.24091722</v>
      </c>
      <c r="IY175" s="43">
        <v>2326.47615434</v>
      </c>
      <c r="IZ175" s="43">
        <v>2248.7113914600004</v>
      </c>
      <c r="JA175" s="43">
        <v>2170.9466285800004</v>
      </c>
      <c r="JB175" s="42">
        <v>2093.1818656999999</v>
      </c>
      <c r="JC175" s="43">
        <v>1960.9995836400001</v>
      </c>
      <c r="JD175" s="43">
        <v>1828.8173015799998</v>
      </c>
      <c r="JE175" s="43">
        <v>1696.6350195199996</v>
      </c>
      <c r="JF175" s="43">
        <v>1564.4527374599998</v>
      </c>
      <c r="JG175" s="42">
        <v>1432.2704553999999</v>
      </c>
      <c r="JH175" s="43">
        <v>1367.94301546</v>
      </c>
      <c r="JI175" s="43">
        <v>1303.61557552</v>
      </c>
      <c r="JJ175" s="43">
        <v>1239.2881355800002</v>
      </c>
      <c r="JK175" s="43">
        <v>1174.9606956400005</v>
      </c>
      <c r="JL175" s="67">
        <v>1110.6332557000001</v>
      </c>
    </row>
    <row r="176" spans="1:272" s="61" customFormat="1" outlineLevel="1" x14ac:dyDescent="0.25">
      <c r="A176" s="58" t="s">
        <v>114</v>
      </c>
      <c r="B176" s="46" t="s">
        <v>14</v>
      </c>
      <c r="C176" s="42">
        <v>163.92675</v>
      </c>
      <c r="D176" s="42">
        <v>206.68375</v>
      </c>
      <c r="E176" s="43">
        <v>174.54124999999999</v>
      </c>
      <c r="F176" s="43">
        <v>163.92675</v>
      </c>
      <c r="G176" s="43">
        <v>136.00625930000001</v>
      </c>
      <c r="H176" s="43">
        <v>108.08576860000001</v>
      </c>
      <c r="I176" s="42">
        <v>80.165277900000007</v>
      </c>
      <c r="J176" s="43">
        <v>64.132222320000011</v>
      </c>
      <c r="K176" s="43">
        <v>48.099166740000008</v>
      </c>
      <c r="L176" s="43">
        <v>32.066111160000005</v>
      </c>
      <c r="M176" s="43">
        <v>16.033055580000003</v>
      </c>
      <c r="N176" s="42">
        <v>0</v>
      </c>
      <c r="O176" s="43">
        <v>12.554523100000001</v>
      </c>
      <c r="P176" s="43">
        <v>25.109046200000002</v>
      </c>
      <c r="Q176" s="43">
        <v>37.663569300000006</v>
      </c>
      <c r="R176" s="43">
        <v>50.218092400000003</v>
      </c>
      <c r="S176" s="42">
        <v>62.772615500000001</v>
      </c>
      <c r="T176" s="43">
        <v>55.862099219999998</v>
      </c>
      <c r="U176" s="43">
        <v>48.951582939999994</v>
      </c>
      <c r="V176" s="43">
        <v>42.041066659999991</v>
      </c>
      <c r="W176" s="43">
        <v>35.130550379999988</v>
      </c>
      <c r="X176" s="42">
        <v>28.220034099999999</v>
      </c>
      <c r="Y176" s="43">
        <v>30.164720419999998</v>
      </c>
      <c r="Z176" s="43">
        <v>32.109406739999997</v>
      </c>
      <c r="AA176" s="43">
        <v>34.05409306</v>
      </c>
      <c r="AB176" s="43">
        <v>35.998779380000002</v>
      </c>
      <c r="AC176" s="54">
        <v>37.943465699999997</v>
      </c>
      <c r="AD176" s="42">
        <v>6.2760399999999994E-2</v>
      </c>
      <c r="AE176" s="42">
        <v>7.9182600000000006E-2</v>
      </c>
      <c r="AF176" s="43">
        <v>6.6874799999999998E-2</v>
      </c>
      <c r="AG176" s="43">
        <v>6.2760399999999994E-2</v>
      </c>
      <c r="AH176" s="43">
        <v>6.2410699999999993E-2</v>
      </c>
      <c r="AI176" s="43">
        <v>6.2060999999999991E-2</v>
      </c>
      <c r="AJ176" s="42">
        <v>6.1711299999999997E-2</v>
      </c>
      <c r="AK176" s="43">
        <v>5.411316E-2</v>
      </c>
      <c r="AL176" s="43">
        <v>4.6515020000000004E-2</v>
      </c>
      <c r="AM176" s="43">
        <v>3.8916880000000008E-2</v>
      </c>
      <c r="AN176" s="43">
        <v>3.1318740000000012E-2</v>
      </c>
      <c r="AO176" s="42">
        <v>2.3720600000000001E-2</v>
      </c>
      <c r="AP176" s="43">
        <v>2.3828640000000002E-2</v>
      </c>
      <c r="AQ176" s="43">
        <v>2.3936680000000002E-2</v>
      </c>
      <c r="AR176" s="43">
        <v>2.4044720000000002E-2</v>
      </c>
      <c r="AS176" s="43">
        <v>2.4152760000000002E-2</v>
      </c>
      <c r="AT176" s="42">
        <v>2.4260799999999999E-2</v>
      </c>
      <c r="AU176" s="43">
        <v>2.435062E-2</v>
      </c>
      <c r="AV176" s="43">
        <v>2.4440440000000001E-2</v>
      </c>
      <c r="AW176" s="43">
        <v>2.4530260000000002E-2</v>
      </c>
      <c r="AX176" s="43">
        <v>2.4620080000000003E-2</v>
      </c>
      <c r="AY176" s="42">
        <v>2.47099E-2</v>
      </c>
      <c r="AZ176" s="43">
        <v>2.476832E-2</v>
      </c>
      <c r="BA176" s="43">
        <v>2.482674E-2</v>
      </c>
      <c r="BB176" s="43">
        <v>2.488516E-2</v>
      </c>
      <c r="BC176" s="43">
        <v>2.494358E-2</v>
      </c>
      <c r="BD176" s="67">
        <v>2.5002E-2</v>
      </c>
      <c r="BE176" s="42">
        <v>9.1328499999999996E-3</v>
      </c>
      <c r="BF176" s="42">
        <v>1.1556149999999999E-2</v>
      </c>
      <c r="BG176" s="43">
        <v>9.7639500000000004E-3</v>
      </c>
      <c r="BH176" s="43">
        <v>9.1328499999999996E-3</v>
      </c>
      <c r="BI176" s="43">
        <v>9.0734333333333337E-3</v>
      </c>
      <c r="BJ176" s="43">
        <v>9.0140166666666677E-3</v>
      </c>
      <c r="BK176" s="42">
        <v>8.9546000000000001E-3</v>
      </c>
      <c r="BL176" s="43">
        <v>7.8520800000000009E-3</v>
      </c>
      <c r="BM176" s="43">
        <v>6.7495600000000008E-3</v>
      </c>
      <c r="BN176" s="43">
        <v>5.6470400000000007E-3</v>
      </c>
      <c r="BO176" s="43">
        <v>4.5445200000000007E-3</v>
      </c>
      <c r="BP176" s="42">
        <v>3.4420000000000002E-3</v>
      </c>
      <c r="BQ176" s="43">
        <v>3.4576800000000003E-3</v>
      </c>
      <c r="BR176" s="43">
        <v>3.4733600000000004E-3</v>
      </c>
      <c r="BS176" s="43">
        <v>3.4890400000000005E-3</v>
      </c>
      <c r="BT176" s="43">
        <v>3.5047200000000007E-3</v>
      </c>
      <c r="BU176" s="42">
        <v>3.5203999999999999E-3</v>
      </c>
      <c r="BV176" s="43">
        <v>3.5334199999999998E-3</v>
      </c>
      <c r="BW176" s="43">
        <v>3.5464399999999997E-3</v>
      </c>
      <c r="BX176" s="43">
        <v>3.5594599999999995E-3</v>
      </c>
      <c r="BY176" s="43">
        <v>3.5724799999999994E-3</v>
      </c>
      <c r="BZ176" s="42">
        <v>3.5855000000000001E-3</v>
      </c>
      <c r="CA176" s="43">
        <v>3.5939800000000001E-3</v>
      </c>
      <c r="CB176" s="43">
        <v>3.60246E-3</v>
      </c>
      <c r="CC176" s="43">
        <v>3.61094E-3</v>
      </c>
      <c r="CD176" s="43">
        <v>3.6194199999999999E-3</v>
      </c>
      <c r="CE176" s="67">
        <v>3.6278999999999999E-3</v>
      </c>
      <c r="CF176" s="42" t="s">
        <v>183</v>
      </c>
      <c r="CG176" s="42" t="s">
        <v>183</v>
      </c>
      <c r="CH176" s="43" t="s">
        <v>183</v>
      </c>
      <c r="CI176" s="43" t="s">
        <v>183</v>
      </c>
      <c r="CJ176" s="43" t="s">
        <v>183</v>
      </c>
      <c r="CK176" s="43" t="s">
        <v>183</v>
      </c>
      <c r="CL176" s="42" t="s">
        <v>183</v>
      </c>
      <c r="CM176" s="43" t="s">
        <v>183</v>
      </c>
      <c r="CN176" s="43" t="s">
        <v>183</v>
      </c>
      <c r="CO176" s="43" t="s">
        <v>183</v>
      </c>
      <c r="CP176" s="43" t="s">
        <v>183</v>
      </c>
      <c r="CQ176" s="42" t="s">
        <v>183</v>
      </c>
      <c r="CR176" s="43" t="s">
        <v>183</v>
      </c>
      <c r="CS176" s="43" t="s">
        <v>183</v>
      </c>
      <c r="CT176" s="43" t="s">
        <v>183</v>
      </c>
      <c r="CU176" s="43" t="s">
        <v>183</v>
      </c>
      <c r="CV176" s="42" t="s">
        <v>183</v>
      </c>
      <c r="CW176" s="43" t="s">
        <v>183</v>
      </c>
      <c r="CX176" s="43" t="s">
        <v>183</v>
      </c>
      <c r="CY176" s="43" t="s">
        <v>183</v>
      </c>
      <c r="CZ176" s="43" t="s">
        <v>183</v>
      </c>
      <c r="DA176" s="42" t="s">
        <v>183</v>
      </c>
      <c r="DB176" s="43" t="s">
        <v>183</v>
      </c>
      <c r="DC176" s="43" t="s">
        <v>183</v>
      </c>
      <c r="DD176" s="43" t="s">
        <v>183</v>
      </c>
      <c r="DE176" s="43" t="s">
        <v>183</v>
      </c>
      <c r="DF176" s="67" t="s">
        <v>183</v>
      </c>
      <c r="DG176" s="42" t="s">
        <v>183</v>
      </c>
      <c r="DH176" s="42" t="s">
        <v>183</v>
      </c>
      <c r="DI176" s="43" t="s">
        <v>183</v>
      </c>
      <c r="DJ176" s="43" t="s">
        <v>183</v>
      </c>
      <c r="DK176" s="43" t="s">
        <v>183</v>
      </c>
      <c r="DL176" s="43" t="s">
        <v>183</v>
      </c>
      <c r="DM176" s="42" t="s">
        <v>183</v>
      </c>
      <c r="DN176" s="43" t="s">
        <v>183</v>
      </c>
      <c r="DO176" s="43" t="s">
        <v>183</v>
      </c>
      <c r="DP176" s="43" t="s">
        <v>183</v>
      </c>
      <c r="DQ176" s="43" t="s">
        <v>183</v>
      </c>
      <c r="DR176" s="42" t="s">
        <v>183</v>
      </c>
      <c r="DS176" s="43" t="s">
        <v>183</v>
      </c>
      <c r="DT176" s="43" t="s">
        <v>183</v>
      </c>
      <c r="DU176" s="43" t="s">
        <v>183</v>
      </c>
      <c r="DV176" s="43" t="s">
        <v>183</v>
      </c>
      <c r="DW176" s="42" t="s">
        <v>183</v>
      </c>
      <c r="DX176" s="43" t="s">
        <v>183</v>
      </c>
      <c r="DY176" s="43" t="s">
        <v>183</v>
      </c>
      <c r="DZ176" s="43" t="s">
        <v>183</v>
      </c>
      <c r="EA176" s="43" t="s">
        <v>183</v>
      </c>
      <c r="EB176" s="42" t="s">
        <v>183</v>
      </c>
      <c r="EC176" s="43" t="s">
        <v>183</v>
      </c>
      <c r="ED176" s="43" t="s">
        <v>183</v>
      </c>
      <c r="EE176" s="43" t="s">
        <v>183</v>
      </c>
      <c r="EF176" s="43" t="s">
        <v>183</v>
      </c>
      <c r="EG176" s="67" t="s">
        <v>183</v>
      </c>
      <c r="EH176" s="42" t="s">
        <v>183</v>
      </c>
      <c r="EI176" s="42" t="s">
        <v>183</v>
      </c>
      <c r="EJ176" s="43" t="s">
        <v>183</v>
      </c>
      <c r="EK176" s="43" t="s">
        <v>183</v>
      </c>
      <c r="EL176" s="43" t="s">
        <v>183</v>
      </c>
      <c r="EM176" s="43" t="s">
        <v>183</v>
      </c>
      <c r="EN176" s="42" t="s">
        <v>183</v>
      </c>
      <c r="EO176" s="43" t="s">
        <v>183</v>
      </c>
      <c r="EP176" s="43" t="s">
        <v>183</v>
      </c>
      <c r="EQ176" s="43" t="s">
        <v>183</v>
      </c>
      <c r="ER176" s="43" t="s">
        <v>183</v>
      </c>
      <c r="ES176" s="42" t="s">
        <v>183</v>
      </c>
      <c r="ET176" s="43" t="s">
        <v>183</v>
      </c>
      <c r="EU176" s="43" t="s">
        <v>183</v>
      </c>
      <c r="EV176" s="43" t="s">
        <v>183</v>
      </c>
      <c r="EW176" s="43" t="s">
        <v>183</v>
      </c>
      <c r="EX176" s="42" t="s">
        <v>183</v>
      </c>
      <c r="EY176" s="43" t="s">
        <v>183</v>
      </c>
      <c r="EZ176" s="43" t="s">
        <v>183</v>
      </c>
      <c r="FA176" s="43" t="s">
        <v>183</v>
      </c>
      <c r="FB176" s="43" t="s">
        <v>183</v>
      </c>
      <c r="FC176" s="42" t="s">
        <v>183</v>
      </c>
      <c r="FD176" s="43" t="s">
        <v>183</v>
      </c>
      <c r="FE176" s="43" t="s">
        <v>183</v>
      </c>
      <c r="FF176" s="43" t="s">
        <v>183</v>
      </c>
      <c r="FG176" s="43" t="s">
        <v>183</v>
      </c>
      <c r="FH176" s="67" t="s">
        <v>183</v>
      </c>
      <c r="FI176" s="42" t="s">
        <v>183</v>
      </c>
      <c r="FJ176" s="42" t="s">
        <v>183</v>
      </c>
      <c r="FK176" s="43" t="s">
        <v>183</v>
      </c>
      <c r="FL176" s="43" t="s">
        <v>183</v>
      </c>
      <c r="FM176" s="43" t="s">
        <v>183</v>
      </c>
      <c r="FN176" s="43" t="s">
        <v>183</v>
      </c>
      <c r="FO176" s="42" t="s">
        <v>183</v>
      </c>
      <c r="FP176" s="43" t="s">
        <v>183</v>
      </c>
      <c r="FQ176" s="43" t="s">
        <v>183</v>
      </c>
      <c r="FR176" s="43" t="s">
        <v>183</v>
      </c>
      <c r="FS176" s="43" t="s">
        <v>183</v>
      </c>
      <c r="FT176" s="42" t="s">
        <v>183</v>
      </c>
      <c r="FU176" s="43" t="s">
        <v>183</v>
      </c>
      <c r="FV176" s="43" t="s">
        <v>183</v>
      </c>
      <c r="FW176" s="43" t="s">
        <v>183</v>
      </c>
      <c r="FX176" s="43" t="s">
        <v>183</v>
      </c>
      <c r="FY176" s="42" t="s">
        <v>183</v>
      </c>
      <c r="FZ176" s="43" t="s">
        <v>183</v>
      </c>
      <c r="GA176" s="43" t="s">
        <v>183</v>
      </c>
      <c r="GB176" s="43" t="s">
        <v>183</v>
      </c>
      <c r="GC176" s="43" t="s">
        <v>183</v>
      </c>
      <c r="GD176" s="42" t="s">
        <v>183</v>
      </c>
      <c r="GE176" s="43" t="s">
        <v>183</v>
      </c>
      <c r="GF176" s="43" t="s">
        <v>183</v>
      </c>
      <c r="GG176" s="43" t="s">
        <v>183</v>
      </c>
      <c r="GH176" s="43" t="s">
        <v>183</v>
      </c>
      <c r="GI176" s="67" t="s">
        <v>183</v>
      </c>
      <c r="GJ176" s="42">
        <v>182.85767045</v>
      </c>
      <c r="GK176" s="42">
        <v>230.56906855</v>
      </c>
      <c r="GL176" s="43">
        <v>194.71403914999999</v>
      </c>
      <c r="GM176" s="43">
        <v>182.85767045</v>
      </c>
      <c r="GN176" s="43">
        <v>154.83148373333333</v>
      </c>
      <c r="GO176" s="43">
        <v>126.80529701666667</v>
      </c>
      <c r="GP176" s="42">
        <v>98.779110300000013</v>
      </c>
      <c r="GQ176" s="43">
        <v>80.454246000000012</v>
      </c>
      <c r="GR176" s="43">
        <v>62.12938170000001</v>
      </c>
      <c r="GS176" s="43">
        <v>43.804517400000009</v>
      </c>
      <c r="GT176" s="43">
        <v>25.479653100000007</v>
      </c>
      <c r="GU176" s="42">
        <v>7.1547888000000004</v>
      </c>
      <c r="GV176" s="43">
        <v>19.741899820000004</v>
      </c>
      <c r="GW176" s="43">
        <v>32.329010840000002</v>
      </c>
      <c r="GX176" s="43">
        <v>44.916121860000004</v>
      </c>
      <c r="GY176" s="43">
        <v>57.503232880000006</v>
      </c>
      <c r="GZ176" s="42">
        <v>70.090343899999993</v>
      </c>
      <c r="HA176" s="43">
        <v>63.206919479999996</v>
      </c>
      <c r="HB176" s="43">
        <v>56.323495059999999</v>
      </c>
      <c r="HC176" s="43">
        <v>49.440070639999988</v>
      </c>
      <c r="HD176" s="43">
        <v>42.55664621999999</v>
      </c>
      <c r="HE176" s="42">
        <v>35.6732218</v>
      </c>
      <c r="HF176" s="43">
        <v>37.63552928</v>
      </c>
      <c r="HG176" s="43">
        <v>39.597836759999993</v>
      </c>
      <c r="HH176" s="43">
        <v>41.56014424</v>
      </c>
      <c r="HI176" s="43">
        <v>43.522451719999999</v>
      </c>
      <c r="HJ176" s="67">
        <v>45.484759199999992</v>
      </c>
      <c r="HK176" s="42" t="s">
        <v>31</v>
      </c>
      <c r="HL176" s="42" t="s">
        <v>31</v>
      </c>
      <c r="HM176" s="43" t="s">
        <v>31</v>
      </c>
      <c r="HN176" s="43" t="s">
        <v>31</v>
      </c>
      <c r="HO176" s="43" t="s">
        <v>31</v>
      </c>
      <c r="HP176" s="43" t="s">
        <v>31</v>
      </c>
      <c r="HQ176" s="42" t="s">
        <v>31</v>
      </c>
      <c r="HR176" s="43" t="s">
        <v>31</v>
      </c>
      <c r="HS176" s="43" t="s">
        <v>31</v>
      </c>
      <c r="HT176" s="43" t="s">
        <v>31</v>
      </c>
      <c r="HU176" s="43" t="s">
        <v>31</v>
      </c>
      <c r="HV176" s="42" t="s">
        <v>31</v>
      </c>
      <c r="HW176" s="43" t="s">
        <v>31</v>
      </c>
      <c r="HX176" s="43" t="s">
        <v>31</v>
      </c>
      <c r="HY176" s="43" t="s">
        <v>31</v>
      </c>
      <c r="HZ176" s="43" t="s">
        <v>31</v>
      </c>
      <c r="IA176" s="42" t="s">
        <v>31</v>
      </c>
      <c r="IB176" s="43" t="s">
        <v>31</v>
      </c>
      <c r="IC176" s="43" t="s">
        <v>31</v>
      </c>
      <c r="ID176" s="43" t="s">
        <v>31</v>
      </c>
      <c r="IE176" s="43" t="s">
        <v>31</v>
      </c>
      <c r="IF176" s="42" t="s">
        <v>31</v>
      </c>
      <c r="IG176" s="43" t="s">
        <v>31</v>
      </c>
      <c r="IH176" s="43" t="s">
        <v>31</v>
      </c>
      <c r="II176" s="43" t="s">
        <v>31</v>
      </c>
      <c r="IJ176" s="43" t="s">
        <v>31</v>
      </c>
      <c r="IK176" s="67" t="s">
        <v>31</v>
      </c>
      <c r="IL176" s="42">
        <v>182.85767045</v>
      </c>
      <c r="IM176" s="42">
        <v>230.56906855</v>
      </c>
      <c r="IN176" s="43">
        <v>194.71403914999999</v>
      </c>
      <c r="IO176" s="43">
        <v>182.85767045</v>
      </c>
      <c r="IP176" s="43">
        <v>154.83148373333333</v>
      </c>
      <c r="IQ176" s="43">
        <v>126.80529701666667</v>
      </c>
      <c r="IR176" s="42">
        <v>98.779110300000013</v>
      </c>
      <c r="IS176" s="43">
        <v>80.454246000000012</v>
      </c>
      <c r="IT176" s="43">
        <v>62.12938170000001</v>
      </c>
      <c r="IU176" s="43">
        <v>43.804517400000009</v>
      </c>
      <c r="IV176" s="43">
        <v>25.479653100000007</v>
      </c>
      <c r="IW176" s="42">
        <v>7.1547888000000004</v>
      </c>
      <c r="IX176" s="43">
        <v>19.741899820000004</v>
      </c>
      <c r="IY176" s="43">
        <v>32.329010840000002</v>
      </c>
      <c r="IZ176" s="43">
        <v>44.916121860000004</v>
      </c>
      <c r="JA176" s="43">
        <v>57.503232880000006</v>
      </c>
      <c r="JB176" s="42">
        <v>70.090343899999993</v>
      </c>
      <c r="JC176" s="43">
        <v>63.206919479999996</v>
      </c>
      <c r="JD176" s="43">
        <v>56.323495059999999</v>
      </c>
      <c r="JE176" s="43">
        <v>49.440070639999988</v>
      </c>
      <c r="JF176" s="43">
        <v>42.55664621999999</v>
      </c>
      <c r="JG176" s="42">
        <v>35.6732218</v>
      </c>
      <c r="JH176" s="43">
        <v>37.63552928</v>
      </c>
      <c r="JI176" s="43">
        <v>39.597836759999993</v>
      </c>
      <c r="JJ176" s="43">
        <v>41.56014424</v>
      </c>
      <c r="JK176" s="43">
        <v>43.522451719999999</v>
      </c>
      <c r="JL176" s="67">
        <v>45.484759199999992</v>
      </c>
    </row>
    <row r="177" spans="1:272" s="61" customFormat="1" outlineLevel="1" x14ac:dyDescent="0.25">
      <c r="A177" s="59" t="s">
        <v>115</v>
      </c>
      <c r="B177" s="46" t="s">
        <v>14</v>
      </c>
      <c r="C177" s="42">
        <v>14.32475</v>
      </c>
      <c r="D177" s="42">
        <v>9.8506499999999999</v>
      </c>
      <c r="E177" s="43">
        <v>13.5025</v>
      </c>
      <c r="F177" s="43">
        <v>14.32475</v>
      </c>
      <c r="G177" s="43">
        <v>14.494484666666667</v>
      </c>
      <c r="H177" s="43">
        <v>14.664219333333333</v>
      </c>
      <c r="I177" s="42">
        <v>14.833954</v>
      </c>
      <c r="J177" s="43">
        <v>14.980600560000001</v>
      </c>
      <c r="K177" s="43">
        <v>15.127247120000002</v>
      </c>
      <c r="L177" s="43">
        <v>15.273893680000002</v>
      </c>
      <c r="M177" s="43">
        <v>15.420540240000003</v>
      </c>
      <c r="N177" s="42">
        <v>15.5671868</v>
      </c>
      <c r="O177" s="43">
        <v>15.68670974</v>
      </c>
      <c r="P177" s="43">
        <v>15.806232679999999</v>
      </c>
      <c r="Q177" s="43">
        <v>15.925755619999999</v>
      </c>
      <c r="R177" s="43">
        <v>16.04527856</v>
      </c>
      <c r="S177" s="42">
        <v>16.164801499999999</v>
      </c>
      <c r="T177" s="43">
        <v>16.274927980000001</v>
      </c>
      <c r="U177" s="43">
        <v>16.385054460000003</v>
      </c>
      <c r="V177" s="43">
        <v>16.495180940000004</v>
      </c>
      <c r="W177" s="43">
        <v>16.605307420000006</v>
      </c>
      <c r="X177" s="42">
        <v>16.715433900000001</v>
      </c>
      <c r="Y177" s="43">
        <v>16.806607360000001</v>
      </c>
      <c r="Z177" s="43">
        <v>16.897780820000001</v>
      </c>
      <c r="AA177" s="43">
        <v>16.988954280000002</v>
      </c>
      <c r="AB177" s="43">
        <v>17.080127740000002</v>
      </c>
      <c r="AC177" s="54">
        <v>17.171301199999998</v>
      </c>
      <c r="AD177" s="42">
        <v>5.6115000000000002E-3</v>
      </c>
      <c r="AE177" s="42">
        <v>3.8708863636400001E-3</v>
      </c>
      <c r="AF177" s="43">
        <v>5.2814999999999997E-3</v>
      </c>
      <c r="AG177" s="43">
        <v>5.6115000000000002E-3</v>
      </c>
      <c r="AH177" s="43">
        <v>5.6971333333333332E-3</v>
      </c>
      <c r="AI177" s="43">
        <v>5.7827666666666663E-3</v>
      </c>
      <c r="AJ177" s="42">
        <v>5.8684000000000002E-3</v>
      </c>
      <c r="AK177" s="43">
        <v>5.92642E-3</v>
      </c>
      <c r="AL177" s="43">
        <v>5.9844399999999997E-3</v>
      </c>
      <c r="AM177" s="43">
        <v>6.0424599999999995E-3</v>
      </c>
      <c r="AN177" s="43">
        <v>6.1004799999999993E-3</v>
      </c>
      <c r="AO177" s="42">
        <v>6.1584999999999999E-3</v>
      </c>
      <c r="AP177" s="43">
        <v>6.2057800000000002E-3</v>
      </c>
      <c r="AQ177" s="43">
        <v>6.2530600000000004E-3</v>
      </c>
      <c r="AR177" s="43">
        <v>6.3003400000000006E-3</v>
      </c>
      <c r="AS177" s="43">
        <v>6.3476200000000009E-3</v>
      </c>
      <c r="AT177" s="42">
        <v>6.3949000000000002E-3</v>
      </c>
      <c r="AU177" s="43">
        <v>6.43846E-3</v>
      </c>
      <c r="AV177" s="43">
        <v>6.4820199999999998E-3</v>
      </c>
      <c r="AW177" s="43">
        <v>6.5255799999999996E-3</v>
      </c>
      <c r="AX177" s="43">
        <v>6.5691399999999994E-3</v>
      </c>
      <c r="AY177" s="42">
        <v>6.6127E-3</v>
      </c>
      <c r="AZ177" s="43">
        <v>6.64878E-3</v>
      </c>
      <c r="BA177" s="43">
        <v>6.6848599999999999E-3</v>
      </c>
      <c r="BB177" s="43">
        <v>6.7209399999999999E-3</v>
      </c>
      <c r="BC177" s="43">
        <v>6.7570199999999999E-3</v>
      </c>
      <c r="BD177" s="67">
        <v>6.7930999999999998E-3</v>
      </c>
      <c r="BE177" s="42">
        <v>9.8480000000000009E-4</v>
      </c>
      <c r="BF177" s="42">
        <v>6.5809090908999996E-4</v>
      </c>
      <c r="BG177" s="43">
        <v>9.4079999999999999E-4</v>
      </c>
      <c r="BH177" s="43">
        <v>9.8480000000000009E-4</v>
      </c>
      <c r="BI177" s="43">
        <v>9.9989999999999996E-4</v>
      </c>
      <c r="BJ177" s="43">
        <v>1.0149999999999998E-3</v>
      </c>
      <c r="BK177" s="42">
        <v>1.0300999999999999E-3</v>
      </c>
      <c r="BL177" s="43">
        <v>1.04028E-3</v>
      </c>
      <c r="BM177" s="43">
        <v>1.05046E-3</v>
      </c>
      <c r="BN177" s="43">
        <v>1.0606400000000001E-3</v>
      </c>
      <c r="BO177" s="43">
        <v>1.0708200000000001E-3</v>
      </c>
      <c r="BP177" s="42">
        <v>1.0809999999999999E-3</v>
      </c>
      <c r="BQ177" s="43">
        <v>1.0892999999999999E-3</v>
      </c>
      <c r="BR177" s="43">
        <v>1.0975999999999998E-3</v>
      </c>
      <c r="BS177" s="43">
        <v>1.1058999999999997E-3</v>
      </c>
      <c r="BT177" s="43">
        <v>1.1141999999999997E-3</v>
      </c>
      <c r="BU177" s="42">
        <v>1.1225E-3</v>
      </c>
      <c r="BV177" s="43">
        <v>1.13014E-3</v>
      </c>
      <c r="BW177" s="43">
        <v>1.1377799999999999E-3</v>
      </c>
      <c r="BX177" s="43">
        <v>1.1454199999999999E-3</v>
      </c>
      <c r="BY177" s="43">
        <v>1.1530599999999998E-3</v>
      </c>
      <c r="BZ177" s="42">
        <v>1.1607E-3</v>
      </c>
      <c r="CA177" s="43">
        <v>1.16704E-3</v>
      </c>
      <c r="CB177" s="43">
        <v>1.1733800000000001E-3</v>
      </c>
      <c r="CC177" s="43">
        <v>1.1797200000000002E-3</v>
      </c>
      <c r="CD177" s="43">
        <v>1.1860600000000003E-3</v>
      </c>
      <c r="CE177" s="67">
        <v>1.1923999999999999E-3</v>
      </c>
      <c r="CF177" s="42" t="s">
        <v>183</v>
      </c>
      <c r="CG177" s="42" t="s">
        <v>183</v>
      </c>
      <c r="CH177" s="43" t="s">
        <v>183</v>
      </c>
      <c r="CI177" s="43" t="s">
        <v>183</v>
      </c>
      <c r="CJ177" s="43" t="s">
        <v>183</v>
      </c>
      <c r="CK177" s="43" t="s">
        <v>183</v>
      </c>
      <c r="CL177" s="42" t="s">
        <v>183</v>
      </c>
      <c r="CM177" s="43" t="s">
        <v>183</v>
      </c>
      <c r="CN177" s="43" t="s">
        <v>183</v>
      </c>
      <c r="CO177" s="43" t="s">
        <v>183</v>
      </c>
      <c r="CP177" s="43" t="s">
        <v>183</v>
      </c>
      <c r="CQ177" s="42" t="s">
        <v>183</v>
      </c>
      <c r="CR177" s="43" t="s">
        <v>183</v>
      </c>
      <c r="CS177" s="43" t="s">
        <v>183</v>
      </c>
      <c r="CT177" s="43" t="s">
        <v>183</v>
      </c>
      <c r="CU177" s="43" t="s">
        <v>183</v>
      </c>
      <c r="CV177" s="42" t="s">
        <v>183</v>
      </c>
      <c r="CW177" s="43" t="s">
        <v>183</v>
      </c>
      <c r="CX177" s="43" t="s">
        <v>183</v>
      </c>
      <c r="CY177" s="43" t="s">
        <v>183</v>
      </c>
      <c r="CZ177" s="43" t="s">
        <v>183</v>
      </c>
      <c r="DA177" s="42" t="s">
        <v>183</v>
      </c>
      <c r="DB177" s="43" t="s">
        <v>183</v>
      </c>
      <c r="DC177" s="43" t="s">
        <v>183</v>
      </c>
      <c r="DD177" s="43" t="s">
        <v>183</v>
      </c>
      <c r="DE177" s="43" t="s">
        <v>183</v>
      </c>
      <c r="DF177" s="67" t="s">
        <v>183</v>
      </c>
      <c r="DG177" s="42" t="s">
        <v>183</v>
      </c>
      <c r="DH177" s="42" t="s">
        <v>183</v>
      </c>
      <c r="DI177" s="43" t="s">
        <v>183</v>
      </c>
      <c r="DJ177" s="43" t="s">
        <v>183</v>
      </c>
      <c r="DK177" s="43" t="s">
        <v>183</v>
      </c>
      <c r="DL177" s="43" t="s">
        <v>183</v>
      </c>
      <c r="DM177" s="42" t="s">
        <v>183</v>
      </c>
      <c r="DN177" s="43" t="s">
        <v>183</v>
      </c>
      <c r="DO177" s="43" t="s">
        <v>183</v>
      </c>
      <c r="DP177" s="43" t="s">
        <v>183</v>
      </c>
      <c r="DQ177" s="43" t="s">
        <v>183</v>
      </c>
      <c r="DR177" s="42" t="s">
        <v>183</v>
      </c>
      <c r="DS177" s="43" t="s">
        <v>183</v>
      </c>
      <c r="DT177" s="43" t="s">
        <v>183</v>
      </c>
      <c r="DU177" s="43" t="s">
        <v>183</v>
      </c>
      <c r="DV177" s="43" t="s">
        <v>183</v>
      </c>
      <c r="DW177" s="42" t="s">
        <v>183</v>
      </c>
      <c r="DX177" s="43" t="s">
        <v>183</v>
      </c>
      <c r="DY177" s="43" t="s">
        <v>183</v>
      </c>
      <c r="DZ177" s="43" t="s">
        <v>183</v>
      </c>
      <c r="EA177" s="43" t="s">
        <v>183</v>
      </c>
      <c r="EB177" s="42" t="s">
        <v>183</v>
      </c>
      <c r="EC177" s="43" t="s">
        <v>183</v>
      </c>
      <c r="ED177" s="43" t="s">
        <v>183</v>
      </c>
      <c r="EE177" s="43" t="s">
        <v>183</v>
      </c>
      <c r="EF177" s="43" t="s">
        <v>183</v>
      </c>
      <c r="EG177" s="67" t="s">
        <v>183</v>
      </c>
      <c r="EH177" s="42" t="s">
        <v>183</v>
      </c>
      <c r="EI177" s="42" t="s">
        <v>183</v>
      </c>
      <c r="EJ177" s="43" t="s">
        <v>183</v>
      </c>
      <c r="EK177" s="43" t="s">
        <v>183</v>
      </c>
      <c r="EL177" s="43" t="s">
        <v>183</v>
      </c>
      <c r="EM177" s="43" t="s">
        <v>183</v>
      </c>
      <c r="EN177" s="42" t="s">
        <v>183</v>
      </c>
      <c r="EO177" s="43" t="s">
        <v>183</v>
      </c>
      <c r="EP177" s="43" t="s">
        <v>183</v>
      </c>
      <c r="EQ177" s="43" t="s">
        <v>183</v>
      </c>
      <c r="ER177" s="43" t="s">
        <v>183</v>
      </c>
      <c r="ES177" s="42" t="s">
        <v>183</v>
      </c>
      <c r="ET177" s="43" t="s">
        <v>183</v>
      </c>
      <c r="EU177" s="43" t="s">
        <v>183</v>
      </c>
      <c r="EV177" s="43" t="s">
        <v>183</v>
      </c>
      <c r="EW177" s="43" t="s">
        <v>183</v>
      </c>
      <c r="EX177" s="42" t="s">
        <v>183</v>
      </c>
      <c r="EY177" s="43" t="s">
        <v>183</v>
      </c>
      <c r="EZ177" s="43" t="s">
        <v>183</v>
      </c>
      <c r="FA177" s="43" t="s">
        <v>183</v>
      </c>
      <c r="FB177" s="43" t="s">
        <v>183</v>
      </c>
      <c r="FC177" s="42" t="s">
        <v>183</v>
      </c>
      <c r="FD177" s="43" t="s">
        <v>183</v>
      </c>
      <c r="FE177" s="43" t="s">
        <v>183</v>
      </c>
      <c r="FF177" s="43" t="s">
        <v>183</v>
      </c>
      <c r="FG177" s="43" t="s">
        <v>183</v>
      </c>
      <c r="FH177" s="67" t="s">
        <v>183</v>
      </c>
      <c r="FI177" s="42" t="s">
        <v>183</v>
      </c>
      <c r="FJ177" s="42" t="s">
        <v>183</v>
      </c>
      <c r="FK177" s="43" t="s">
        <v>183</v>
      </c>
      <c r="FL177" s="43" t="s">
        <v>183</v>
      </c>
      <c r="FM177" s="43" t="s">
        <v>183</v>
      </c>
      <c r="FN177" s="43" t="s">
        <v>183</v>
      </c>
      <c r="FO177" s="42" t="s">
        <v>183</v>
      </c>
      <c r="FP177" s="43" t="s">
        <v>183</v>
      </c>
      <c r="FQ177" s="43" t="s">
        <v>183</v>
      </c>
      <c r="FR177" s="43" t="s">
        <v>183</v>
      </c>
      <c r="FS177" s="43" t="s">
        <v>183</v>
      </c>
      <c r="FT177" s="42" t="s">
        <v>183</v>
      </c>
      <c r="FU177" s="43" t="s">
        <v>183</v>
      </c>
      <c r="FV177" s="43" t="s">
        <v>183</v>
      </c>
      <c r="FW177" s="43" t="s">
        <v>183</v>
      </c>
      <c r="FX177" s="43" t="s">
        <v>183</v>
      </c>
      <c r="FY177" s="42" t="s">
        <v>183</v>
      </c>
      <c r="FZ177" s="43" t="s">
        <v>183</v>
      </c>
      <c r="GA177" s="43" t="s">
        <v>183</v>
      </c>
      <c r="GB177" s="43" t="s">
        <v>183</v>
      </c>
      <c r="GC177" s="43" t="s">
        <v>183</v>
      </c>
      <c r="GD177" s="42" t="s">
        <v>183</v>
      </c>
      <c r="GE177" s="43" t="s">
        <v>183</v>
      </c>
      <c r="GF177" s="43" t="s">
        <v>183</v>
      </c>
      <c r="GG177" s="43" t="s">
        <v>183</v>
      </c>
      <c r="GH177" s="43" t="s">
        <v>183</v>
      </c>
      <c r="GI177" s="67" t="s">
        <v>183</v>
      </c>
      <c r="GJ177" s="42">
        <v>16.021597</v>
      </c>
      <c r="GK177" s="42">
        <v>11.020626409091969</v>
      </c>
      <c r="GL177" s="43">
        <v>15.099906999999998</v>
      </c>
      <c r="GM177" s="43">
        <v>16.021597</v>
      </c>
      <c r="GN177" s="43">
        <v>16.217227900000001</v>
      </c>
      <c r="GO177" s="43">
        <v>16.412858799999999</v>
      </c>
      <c r="GP177" s="42">
        <v>16.6084897</v>
      </c>
      <c r="GQ177" s="43">
        <v>16.77268072</v>
      </c>
      <c r="GR177" s="43">
        <v>16.936871740000001</v>
      </c>
      <c r="GS177" s="43">
        <v>17.101062760000001</v>
      </c>
      <c r="GT177" s="43">
        <v>17.265253780000005</v>
      </c>
      <c r="GU177" s="42">
        <v>17.429444799999999</v>
      </c>
      <c r="GV177" s="43">
        <v>17.56326468</v>
      </c>
      <c r="GW177" s="43">
        <v>17.697084559999997</v>
      </c>
      <c r="GX177" s="43">
        <v>17.830904439999998</v>
      </c>
      <c r="GY177" s="43">
        <v>17.964724319999998</v>
      </c>
      <c r="GZ177" s="42">
        <v>18.098544199999999</v>
      </c>
      <c r="HA177" s="43">
        <v>18.221842560000002</v>
      </c>
      <c r="HB177" s="43">
        <v>18.345140920000002</v>
      </c>
      <c r="HC177" s="43">
        <v>18.468439280000005</v>
      </c>
      <c r="HD177" s="43">
        <v>18.591737640000005</v>
      </c>
      <c r="HE177" s="42">
        <v>18.715035999999998</v>
      </c>
      <c r="HF177" s="43">
        <v>18.8171198</v>
      </c>
      <c r="HG177" s="43">
        <v>18.919203600000003</v>
      </c>
      <c r="HH177" s="43">
        <v>19.021287400000002</v>
      </c>
      <c r="HI177" s="43">
        <v>19.123371200000001</v>
      </c>
      <c r="HJ177" s="67">
        <v>19.225455</v>
      </c>
      <c r="HK177" s="42" t="s">
        <v>31</v>
      </c>
      <c r="HL177" s="42" t="s">
        <v>31</v>
      </c>
      <c r="HM177" s="43" t="s">
        <v>31</v>
      </c>
      <c r="HN177" s="43" t="s">
        <v>31</v>
      </c>
      <c r="HO177" s="43" t="s">
        <v>31</v>
      </c>
      <c r="HP177" s="43" t="s">
        <v>31</v>
      </c>
      <c r="HQ177" s="42" t="s">
        <v>31</v>
      </c>
      <c r="HR177" s="43" t="s">
        <v>31</v>
      </c>
      <c r="HS177" s="43" t="s">
        <v>31</v>
      </c>
      <c r="HT177" s="43" t="s">
        <v>31</v>
      </c>
      <c r="HU177" s="43" t="s">
        <v>31</v>
      </c>
      <c r="HV177" s="42" t="s">
        <v>31</v>
      </c>
      <c r="HW177" s="43" t="s">
        <v>31</v>
      </c>
      <c r="HX177" s="43" t="s">
        <v>31</v>
      </c>
      <c r="HY177" s="43" t="s">
        <v>31</v>
      </c>
      <c r="HZ177" s="43" t="s">
        <v>31</v>
      </c>
      <c r="IA177" s="42" t="s">
        <v>31</v>
      </c>
      <c r="IB177" s="43" t="s">
        <v>31</v>
      </c>
      <c r="IC177" s="43" t="s">
        <v>31</v>
      </c>
      <c r="ID177" s="43" t="s">
        <v>31</v>
      </c>
      <c r="IE177" s="43" t="s">
        <v>31</v>
      </c>
      <c r="IF177" s="42" t="s">
        <v>31</v>
      </c>
      <c r="IG177" s="43" t="s">
        <v>31</v>
      </c>
      <c r="IH177" s="43" t="s">
        <v>31</v>
      </c>
      <c r="II177" s="43" t="s">
        <v>31</v>
      </c>
      <c r="IJ177" s="43" t="s">
        <v>31</v>
      </c>
      <c r="IK177" s="67" t="s">
        <v>31</v>
      </c>
      <c r="IL177" s="42">
        <v>16.021597</v>
      </c>
      <c r="IM177" s="42">
        <v>11.020626409091969</v>
      </c>
      <c r="IN177" s="43">
        <v>15.099906999999998</v>
      </c>
      <c r="IO177" s="43">
        <v>16.021597</v>
      </c>
      <c r="IP177" s="43">
        <v>16.217227900000001</v>
      </c>
      <c r="IQ177" s="43">
        <v>16.412858799999999</v>
      </c>
      <c r="IR177" s="42">
        <v>16.6084897</v>
      </c>
      <c r="IS177" s="43">
        <v>16.77268072</v>
      </c>
      <c r="IT177" s="43">
        <v>16.936871740000001</v>
      </c>
      <c r="IU177" s="43">
        <v>17.101062760000001</v>
      </c>
      <c r="IV177" s="43">
        <v>17.265253780000005</v>
      </c>
      <c r="IW177" s="42">
        <v>17.429444799999999</v>
      </c>
      <c r="IX177" s="43">
        <v>17.56326468</v>
      </c>
      <c r="IY177" s="43">
        <v>17.697084559999997</v>
      </c>
      <c r="IZ177" s="43">
        <v>17.830904439999998</v>
      </c>
      <c r="JA177" s="43">
        <v>17.964724319999998</v>
      </c>
      <c r="JB177" s="42">
        <v>18.098544199999999</v>
      </c>
      <c r="JC177" s="43">
        <v>18.221842560000002</v>
      </c>
      <c r="JD177" s="43">
        <v>18.345140920000002</v>
      </c>
      <c r="JE177" s="43">
        <v>18.468439280000005</v>
      </c>
      <c r="JF177" s="43">
        <v>18.591737640000005</v>
      </c>
      <c r="JG177" s="42">
        <v>18.715035999999998</v>
      </c>
      <c r="JH177" s="43">
        <v>18.8171198</v>
      </c>
      <c r="JI177" s="43">
        <v>18.919203600000003</v>
      </c>
      <c r="JJ177" s="43">
        <v>19.021287400000002</v>
      </c>
      <c r="JK177" s="43">
        <v>19.123371200000001</v>
      </c>
      <c r="JL177" s="67">
        <v>19.225455</v>
      </c>
    </row>
    <row r="178" spans="1:272" s="61" customFormat="1" outlineLevel="1" x14ac:dyDescent="0.25">
      <c r="A178" s="58" t="s">
        <v>116</v>
      </c>
      <c r="B178" s="46" t="s">
        <v>14</v>
      </c>
      <c r="C178" s="42" t="s">
        <v>184</v>
      </c>
      <c r="D178" s="42" t="s">
        <v>184</v>
      </c>
      <c r="E178" s="65" t="s">
        <v>184</v>
      </c>
      <c r="F178" s="65" t="s">
        <v>184</v>
      </c>
      <c r="G178" s="65" t="s">
        <v>184</v>
      </c>
      <c r="H178" s="65" t="s">
        <v>184</v>
      </c>
      <c r="I178" s="42" t="s">
        <v>184</v>
      </c>
      <c r="J178" s="65" t="s">
        <v>184</v>
      </c>
      <c r="K178" s="65" t="s">
        <v>184</v>
      </c>
      <c r="L178" s="65" t="s">
        <v>184</v>
      </c>
      <c r="M178" s="65" t="s">
        <v>184</v>
      </c>
      <c r="N178" s="42" t="s">
        <v>184</v>
      </c>
      <c r="O178" s="65" t="s">
        <v>184</v>
      </c>
      <c r="P178" s="65" t="s">
        <v>184</v>
      </c>
      <c r="Q178" s="65" t="s">
        <v>184</v>
      </c>
      <c r="R178" s="65" t="s">
        <v>184</v>
      </c>
      <c r="S178" s="42" t="s">
        <v>184</v>
      </c>
      <c r="T178" s="65" t="s">
        <v>184</v>
      </c>
      <c r="U178" s="65" t="s">
        <v>184</v>
      </c>
      <c r="V178" s="65" t="s">
        <v>184</v>
      </c>
      <c r="W178" s="65" t="s">
        <v>184</v>
      </c>
      <c r="X178" s="42" t="s">
        <v>184</v>
      </c>
      <c r="Y178" s="43" t="s">
        <v>184</v>
      </c>
      <c r="Z178" s="43" t="s">
        <v>184</v>
      </c>
      <c r="AA178" s="43" t="s">
        <v>184</v>
      </c>
      <c r="AB178" s="43" t="s">
        <v>184</v>
      </c>
      <c r="AC178" s="54" t="s">
        <v>184</v>
      </c>
      <c r="AD178" s="42" t="s">
        <v>184</v>
      </c>
      <c r="AE178" s="42" t="s">
        <v>184</v>
      </c>
      <c r="AF178" s="65" t="s">
        <v>184</v>
      </c>
      <c r="AG178" s="65" t="s">
        <v>184</v>
      </c>
      <c r="AH178" s="65" t="s">
        <v>184</v>
      </c>
      <c r="AI178" s="65" t="s">
        <v>184</v>
      </c>
      <c r="AJ178" s="42" t="s">
        <v>184</v>
      </c>
      <c r="AK178" s="65" t="s">
        <v>184</v>
      </c>
      <c r="AL178" s="65" t="s">
        <v>184</v>
      </c>
      <c r="AM178" s="65" t="s">
        <v>184</v>
      </c>
      <c r="AN178" s="65" t="s">
        <v>184</v>
      </c>
      <c r="AO178" s="42" t="s">
        <v>184</v>
      </c>
      <c r="AP178" s="65" t="s">
        <v>184</v>
      </c>
      <c r="AQ178" s="65" t="s">
        <v>184</v>
      </c>
      <c r="AR178" s="65" t="s">
        <v>184</v>
      </c>
      <c r="AS178" s="65" t="s">
        <v>184</v>
      </c>
      <c r="AT178" s="42" t="s">
        <v>184</v>
      </c>
      <c r="AU178" s="65" t="s">
        <v>184</v>
      </c>
      <c r="AV178" s="65" t="s">
        <v>184</v>
      </c>
      <c r="AW178" s="65" t="s">
        <v>184</v>
      </c>
      <c r="AX178" s="65" t="s">
        <v>184</v>
      </c>
      <c r="AY178" s="42" t="s">
        <v>184</v>
      </c>
      <c r="AZ178" s="43" t="s">
        <v>184</v>
      </c>
      <c r="BA178" s="43" t="s">
        <v>184</v>
      </c>
      <c r="BB178" s="43" t="s">
        <v>184</v>
      </c>
      <c r="BC178" s="43" t="s">
        <v>184</v>
      </c>
      <c r="BD178" s="67" t="s">
        <v>184</v>
      </c>
      <c r="BE178" s="42" t="s">
        <v>184</v>
      </c>
      <c r="BF178" s="42" t="s">
        <v>184</v>
      </c>
      <c r="BG178" s="65" t="s">
        <v>184</v>
      </c>
      <c r="BH178" s="65" t="s">
        <v>184</v>
      </c>
      <c r="BI178" s="65" t="s">
        <v>184</v>
      </c>
      <c r="BJ178" s="65" t="s">
        <v>184</v>
      </c>
      <c r="BK178" s="42" t="s">
        <v>184</v>
      </c>
      <c r="BL178" s="65" t="s">
        <v>184</v>
      </c>
      <c r="BM178" s="65" t="s">
        <v>184</v>
      </c>
      <c r="BN178" s="65" t="s">
        <v>184</v>
      </c>
      <c r="BO178" s="65" t="s">
        <v>184</v>
      </c>
      <c r="BP178" s="42" t="s">
        <v>184</v>
      </c>
      <c r="BQ178" s="65" t="s">
        <v>184</v>
      </c>
      <c r="BR178" s="65" t="s">
        <v>184</v>
      </c>
      <c r="BS178" s="65" t="s">
        <v>184</v>
      </c>
      <c r="BT178" s="65" t="s">
        <v>184</v>
      </c>
      <c r="BU178" s="42" t="s">
        <v>184</v>
      </c>
      <c r="BV178" s="65" t="s">
        <v>184</v>
      </c>
      <c r="BW178" s="65" t="s">
        <v>184</v>
      </c>
      <c r="BX178" s="65" t="s">
        <v>184</v>
      </c>
      <c r="BY178" s="65" t="s">
        <v>184</v>
      </c>
      <c r="BZ178" s="42" t="s">
        <v>184</v>
      </c>
      <c r="CA178" s="43" t="s">
        <v>184</v>
      </c>
      <c r="CB178" s="43" t="s">
        <v>184</v>
      </c>
      <c r="CC178" s="43" t="s">
        <v>184</v>
      </c>
      <c r="CD178" s="43" t="s">
        <v>184</v>
      </c>
      <c r="CE178" s="67" t="s">
        <v>184</v>
      </c>
      <c r="CF178" s="42" t="s">
        <v>183</v>
      </c>
      <c r="CG178" s="42" t="s">
        <v>183</v>
      </c>
      <c r="CH178" s="65" t="s">
        <v>183</v>
      </c>
      <c r="CI178" s="65" t="s">
        <v>183</v>
      </c>
      <c r="CJ178" s="65" t="s">
        <v>183</v>
      </c>
      <c r="CK178" s="65" t="s">
        <v>183</v>
      </c>
      <c r="CL178" s="42" t="s">
        <v>183</v>
      </c>
      <c r="CM178" s="65" t="s">
        <v>183</v>
      </c>
      <c r="CN178" s="65" t="s">
        <v>183</v>
      </c>
      <c r="CO178" s="65" t="s">
        <v>183</v>
      </c>
      <c r="CP178" s="65" t="s">
        <v>183</v>
      </c>
      <c r="CQ178" s="42" t="s">
        <v>183</v>
      </c>
      <c r="CR178" s="65" t="s">
        <v>183</v>
      </c>
      <c r="CS178" s="65" t="s">
        <v>183</v>
      </c>
      <c r="CT178" s="65" t="s">
        <v>183</v>
      </c>
      <c r="CU178" s="65" t="s">
        <v>183</v>
      </c>
      <c r="CV178" s="42" t="s">
        <v>183</v>
      </c>
      <c r="CW178" s="65" t="s">
        <v>183</v>
      </c>
      <c r="CX178" s="65" t="s">
        <v>183</v>
      </c>
      <c r="CY178" s="65" t="s">
        <v>183</v>
      </c>
      <c r="CZ178" s="65" t="s">
        <v>183</v>
      </c>
      <c r="DA178" s="42" t="s">
        <v>183</v>
      </c>
      <c r="DB178" s="43" t="s">
        <v>183</v>
      </c>
      <c r="DC178" s="43" t="s">
        <v>183</v>
      </c>
      <c r="DD178" s="43" t="s">
        <v>183</v>
      </c>
      <c r="DE178" s="43" t="s">
        <v>183</v>
      </c>
      <c r="DF178" s="67" t="s">
        <v>183</v>
      </c>
      <c r="DG178" s="42" t="s">
        <v>183</v>
      </c>
      <c r="DH178" s="42" t="s">
        <v>183</v>
      </c>
      <c r="DI178" s="65" t="s">
        <v>183</v>
      </c>
      <c r="DJ178" s="65" t="s">
        <v>183</v>
      </c>
      <c r="DK178" s="65" t="s">
        <v>183</v>
      </c>
      <c r="DL178" s="65" t="s">
        <v>183</v>
      </c>
      <c r="DM178" s="42" t="s">
        <v>183</v>
      </c>
      <c r="DN178" s="65" t="s">
        <v>183</v>
      </c>
      <c r="DO178" s="65" t="s">
        <v>183</v>
      </c>
      <c r="DP178" s="65" t="s">
        <v>183</v>
      </c>
      <c r="DQ178" s="65" t="s">
        <v>183</v>
      </c>
      <c r="DR178" s="42" t="s">
        <v>183</v>
      </c>
      <c r="DS178" s="65" t="s">
        <v>183</v>
      </c>
      <c r="DT178" s="65" t="s">
        <v>183</v>
      </c>
      <c r="DU178" s="65" t="s">
        <v>183</v>
      </c>
      <c r="DV178" s="65" t="s">
        <v>183</v>
      </c>
      <c r="DW178" s="42" t="s">
        <v>183</v>
      </c>
      <c r="DX178" s="65" t="s">
        <v>183</v>
      </c>
      <c r="DY178" s="65" t="s">
        <v>183</v>
      </c>
      <c r="DZ178" s="65" t="s">
        <v>183</v>
      </c>
      <c r="EA178" s="65" t="s">
        <v>183</v>
      </c>
      <c r="EB178" s="42" t="s">
        <v>183</v>
      </c>
      <c r="EC178" s="43" t="s">
        <v>183</v>
      </c>
      <c r="ED178" s="43" t="s">
        <v>183</v>
      </c>
      <c r="EE178" s="43" t="s">
        <v>183</v>
      </c>
      <c r="EF178" s="43" t="s">
        <v>183</v>
      </c>
      <c r="EG178" s="67" t="s">
        <v>183</v>
      </c>
      <c r="EH178" s="42" t="s">
        <v>183</v>
      </c>
      <c r="EI178" s="42" t="s">
        <v>183</v>
      </c>
      <c r="EJ178" s="65" t="s">
        <v>183</v>
      </c>
      <c r="EK178" s="65" t="s">
        <v>183</v>
      </c>
      <c r="EL178" s="65" t="s">
        <v>183</v>
      </c>
      <c r="EM178" s="65" t="s">
        <v>183</v>
      </c>
      <c r="EN178" s="42" t="s">
        <v>183</v>
      </c>
      <c r="EO178" s="65" t="s">
        <v>183</v>
      </c>
      <c r="EP178" s="65" t="s">
        <v>183</v>
      </c>
      <c r="EQ178" s="65" t="s">
        <v>183</v>
      </c>
      <c r="ER178" s="65" t="s">
        <v>183</v>
      </c>
      <c r="ES178" s="42" t="s">
        <v>183</v>
      </c>
      <c r="ET178" s="65" t="s">
        <v>183</v>
      </c>
      <c r="EU178" s="65" t="s">
        <v>183</v>
      </c>
      <c r="EV178" s="65" t="s">
        <v>183</v>
      </c>
      <c r="EW178" s="65" t="s">
        <v>183</v>
      </c>
      <c r="EX178" s="42" t="s">
        <v>183</v>
      </c>
      <c r="EY178" s="65" t="s">
        <v>183</v>
      </c>
      <c r="EZ178" s="65" t="s">
        <v>183</v>
      </c>
      <c r="FA178" s="65" t="s">
        <v>183</v>
      </c>
      <c r="FB178" s="65" t="s">
        <v>183</v>
      </c>
      <c r="FC178" s="42" t="s">
        <v>183</v>
      </c>
      <c r="FD178" s="43" t="s">
        <v>183</v>
      </c>
      <c r="FE178" s="43" t="s">
        <v>183</v>
      </c>
      <c r="FF178" s="43" t="s">
        <v>183</v>
      </c>
      <c r="FG178" s="43" t="s">
        <v>183</v>
      </c>
      <c r="FH178" s="67" t="s">
        <v>183</v>
      </c>
      <c r="FI178" s="42" t="s">
        <v>183</v>
      </c>
      <c r="FJ178" s="42" t="s">
        <v>183</v>
      </c>
      <c r="FK178" s="65" t="s">
        <v>183</v>
      </c>
      <c r="FL178" s="65" t="s">
        <v>183</v>
      </c>
      <c r="FM178" s="65" t="s">
        <v>183</v>
      </c>
      <c r="FN178" s="65" t="s">
        <v>183</v>
      </c>
      <c r="FO178" s="42" t="s">
        <v>183</v>
      </c>
      <c r="FP178" s="65" t="s">
        <v>183</v>
      </c>
      <c r="FQ178" s="65" t="s">
        <v>183</v>
      </c>
      <c r="FR178" s="65" t="s">
        <v>183</v>
      </c>
      <c r="FS178" s="65" t="s">
        <v>183</v>
      </c>
      <c r="FT178" s="42" t="s">
        <v>183</v>
      </c>
      <c r="FU178" s="65" t="s">
        <v>183</v>
      </c>
      <c r="FV178" s="65" t="s">
        <v>183</v>
      </c>
      <c r="FW178" s="65" t="s">
        <v>183</v>
      </c>
      <c r="FX178" s="65" t="s">
        <v>183</v>
      </c>
      <c r="FY178" s="42" t="s">
        <v>183</v>
      </c>
      <c r="FZ178" s="43" t="s">
        <v>183</v>
      </c>
      <c r="GA178" s="43" t="s">
        <v>183</v>
      </c>
      <c r="GB178" s="43" t="s">
        <v>183</v>
      </c>
      <c r="GC178" s="43" t="s">
        <v>183</v>
      </c>
      <c r="GD178" s="42" t="s">
        <v>183</v>
      </c>
      <c r="GE178" s="43" t="s">
        <v>183</v>
      </c>
      <c r="GF178" s="43" t="s">
        <v>183</v>
      </c>
      <c r="GG178" s="43" t="s">
        <v>183</v>
      </c>
      <c r="GH178" s="43" t="s">
        <v>183</v>
      </c>
      <c r="GI178" s="67" t="s">
        <v>183</v>
      </c>
      <c r="GJ178" s="42" t="s">
        <v>184</v>
      </c>
      <c r="GK178" s="42" t="s">
        <v>184</v>
      </c>
      <c r="GL178" s="65" t="s">
        <v>184</v>
      </c>
      <c r="GM178" s="65" t="s">
        <v>184</v>
      </c>
      <c r="GN178" s="65" t="s">
        <v>184</v>
      </c>
      <c r="GO178" s="65" t="s">
        <v>184</v>
      </c>
      <c r="GP178" s="42" t="s">
        <v>184</v>
      </c>
      <c r="GQ178" s="65" t="s">
        <v>184</v>
      </c>
      <c r="GR178" s="65" t="s">
        <v>184</v>
      </c>
      <c r="GS178" s="65" t="s">
        <v>184</v>
      </c>
      <c r="GT178" s="65" t="s">
        <v>184</v>
      </c>
      <c r="GU178" s="42" t="s">
        <v>184</v>
      </c>
      <c r="GV178" s="65" t="s">
        <v>184</v>
      </c>
      <c r="GW178" s="65" t="s">
        <v>184</v>
      </c>
      <c r="GX178" s="65" t="s">
        <v>184</v>
      </c>
      <c r="GY178" s="65" t="s">
        <v>184</v>
      </c>
      <c r="GZ178" s="42" t="s">
        <v>184</v>
      </c>
      <c r="HA178" s="65" t="s">
        <v>184</v>
      </c>
      <c r="HB178" s="65" t="s">
        <v>184</v>
      </c>
      <c r="HC178" s="65" t="s">
        <v>184</v>
      </c>
      <c r="HD178" s="65" t="s">
        <v>184</v>
      </c>
      <c r="HE178" s="42" t="s">
        <v>184</v>
      </c>
      <c r="HF178" s="43" t="s">
        <v>184</v>
      </c>
      <c r="HG178" s="43" t="s">
        <v>184</v>
      </c>
      <c r="HH178" s="43" t="s">
        <v>184</v>
      </c>
      <c r="HI178" s="43" t="s">
        <v>184</v>
      </c>
      <c r="HJ178" s="67" t="s">
        <v>184</v>
      </c>
      <c r="HK178" s="42" t="s">
        <v>31</v>
      </c>
      <c r="HL178" s="42" t="s">
        <v>31</v>
      </c>
      <c r="HM178" s="65" t="s">
        <v>31</v>
      </c>
      <c r="HN178" s="65" t="s">
        <v>31</v>
      </c>
      <c r="HO178" s="65" t="s">
        <v>31</v>
      </c>
      <c r="HP178" s="65" t="s">
        <v>31</v>
      </c>
      <c r="HQ178" s="42" t="s">
        <v>31</v>
      </c>
      <c r="HR178" s="65" t="s">
        <v>31</v>
      </c>
      <c r="HS178" s="65" t="s">
        <v>31</v>
      </c>
      <c r="HT178" s="65" t="s">
        <v>31</v>
      </c>
      <c r="HU178" s="65" t="s">
        <v>31</v>
      </c>
      <c r="HV178" s="42" t="s">
        <v>31</v>
      </c>
      <c r="HW178" s="65" t="s">
        <v>31</v>
      </c>
      <c r="HX178" s="65" t="s">
        <v>31</v>
      </c>
      <c r="HY178" s="65" t="s">
        <v>31</v>
      </c>
      <c r="HZ178" s="65" t="s">
        <v>31</v>
      </c>
      <c r="IA178" s="42" t="s">
        <v>31</v>
      </c>
      <c r="IB178" s="65" t="s">
        <v>31</v>
      </c>
      <c r="IC178" s="65" t="s">
        <v>31</v>
      </c>
      <c r="ID178" s="65" t="s">
        <v>31</v>
      </c>
      <c r="IE178" s="65" t="s">
        <v>31</v>
      </c>
      <c r="IF178" s="42" t="s">
        <v>31</v>
      </c>
      <c r="IG178" s="43" t="s">
        <v>31</v>
      </c>
      <c r="IH178" s="43" t="s">
        <v>31</v>
      </c>
      <c r="II178" s="43" t="s">
        <v>31</v>
      </c>
      <c r="IJ178" s="43" t="s">
        <v>31</v>
      </c>
      <c r="IK178" s="67" t="s">
        <v>31</v>
      </c>
      <c r="IL178" s="42" t="s">
        <v>188</v>
      </c>
      <c r="IM178" s="42" t="s">
        <v>188</v>
      </c>
      <c r="IN178" s="65" t="s">
        <v>188</v>
      </c>
      <c r="IO178" s="65" t="s">
        <v>188</v>
      </c>
      <c r="IP178" s="65" t="s">
        <v>188</v>
      </c>
      <c r="IQ178" s="65" t="s">
        <v>188</v>
      </c>
      <c r="IR178" s="42" t="s">
        <v>188</v>
      </c>
      <c r="IS178" s="65" t="s">
        <v>188</v>
      </c>
      <c r="IT178" s="65" t="s">
        <v>188</v>
      </c>
      <c r="IU178" s="65" t="s">
        <v>188</v>
      </c>
      <c r="IV178" s="65" t="s">
        <v>188</v>
      </c>
      <c r="IW178" s="42" t="s">
        <v>188</v>
      </c>
      <c r="IX178" s="65" t="s">
        <v>188</v>
      </c>
      <c r="IY178" s="65" t="s">
        <v>188</v>
      </c>
      <c r="IZ178" s="65" t="s">
        <v>188</v>
      </c>
      <c r="JA178" s="65" t="s">
        <v>188</v>
      </c>
      <c r="JB178" s="42" t="s">
        <v>188</v>
      </c>
      <c r="JC178" s="65" t="s">
        <v>188</v>
      </c>
      <c r="JD178" s="65" t="s">
        <v>188</v>
      </c>
      <c r="JE178" s="65" t="s">
        <v>188</v>
      </c>
      <c r="JF178" s="65" t="s">
        <v>188</v>
      </c>
      <c r="JG178" s="42" t="s">
        <v>188</v>
      </c>
      <c r="JH178" s="43" t="s">
        <v>188</v>
      </c>
      <c r="JI178" s="43" t="s">
        <v>188</v>
      </c>
      <c r="JJ178" s="43" t="s">
        <v>188</v>
      </c>
      <c r="JK178" s="43" t="s">
        <v>188</v>
      </c>
      <c r="JL178" s="67" t="s">
        <v>188</v>
      </c>
    </row>
    <row r="179" spans="1:272" s="61" customFormat="1" outlineLevel="1" x14ac:dyDescent="0.25">
      <c r="A179" s="58" t="s">
        <v>117</v>
      </c>
      <c r="B179" s="46" t="s">
        <v>14</v>
      </c>
      <c r="C179" s="42">
        <v>1295.9032515838071</v>
      </c>
      <c r="D179" s="42">
        <v>1232.8246574050868</v>
      </c>
      <c r="E179" s="43">
        <v>1264.2282156933743</v>
      </c>
      <c r="F179" s="43">
        <v>1295.9032515838071</v>
      </c>
      <c r="G179" s="43">
        <v>1323.2411802225381</v>
      </c>
      <c r="H179" s="43">
        <v>1350.5791088612691</v>
      </c>
      <c r="I179" s="42">
        <v>1377.9170375000001</v>
      </c>
      <c r="J179" s="43">
        <v>1333.5205427800001</v>
      </c>
      <c r="K179" s="43">
        <v>1289.12404806</v>
      </c>
      <c r="L179" s="43">
        <v>1244.72755334</v>
      </c>
      <c r="M179" s="43">
        <v>1200.33105862</v>
      </c>
      <c r="N179" s="42">
        <v>1155.9345639000001</v>
      </c>
      <c r="O179" s="43">
        <v>1124.4329282200001</v>
      </c>
      <c r="P179" s="43">
        <v>1092.93129254</v>
      </c>
      <c r="Q179" s="43">
        <v>1061.4296568599998</v>
      </c>
      <c r="R179" s="43">
        <v>1029.9280211799999</v>
      </c>
      <c r="S179" s="42">
        <v>998.42638549999992</v>
      </c>
      <c r="T179" s="43">
        <v>989.46981570000003</v>
      </c>
      <c r="U179" s="43">
        <v>980.5132458999999</v>
      </c>
      <c r="V179" s="43">
        <v>971.5566761</v>
      </c>
      <c r="W179" s="43">
        <v>962.60010629999999</v>
      </c>
      <c r="X179" s="42">
        <v>953.64353649999998</v>
      </c>
      <c r="Y179" s="43">
        <v>941.09374735999995</v>
      </c>
      <c r="Z179" s="43">
        <v>928.54395821999992</v>
      </c>
      <c r="AA179" s="43">
        <v>915.99416907999989</v>
      </c>
      <c r="AB179" s="43">
        <v>903.44437993999998</v>
      </c>
      <c r="AC179" s="54">
        <v>890.89459080000006</v>
      </c>
      <c r="AD179" s="42">
        <v>0.26842459607829999</v>
      </c>
      <c r="AE179" s="42">
        <v>0.26124997302435998</v>
      </c>
      <c r="AF179" s="43">
        <v>0.24582417112965002</v>
      </c>
      <c r="AG179" s="43">
        <v>0.26842459607829999</v>
      </c>
      <c r="AH179" s="43">
        <v>0.21299063071886667</v>
      </c>
      <c r="AI179" s="43">
        <v>0.15755666535943336</v>
      </c>
      <c r="AJ179" s="42">
        <v>0.1021227</v>
      </c>
      <c r="AK179" s="43">
        <v>9.9888000000000005E-2</v>
      </c>
      <c r="AL179" s="43">
        <v>9.7653299999999985E-2</v>
      </c>
      <c r="AM179" s="43">
        <v>9.5418599999999978E-2</v>
      </c>
      <c r="AN179" s="43">
        <v>9.3183899999999972E-2</v>
      </c>
      <c r="AO179" s="42">
        <v>9.0949199999999994E-2</v>
      </c>
      <c r="AP179" s="43">
        <v>9.2644320000000002E-2</v>
      </c>
      <c r="AQ179" s="43">
        <v>9.4339439999999983E-2</v>
      </c>
      <c r="AR179" s="43">
        <v>9.6034559999999991E-2</v>
      </c>
      <c r="AS179" s="43">
        <v>9.7729679999999985E-2</v>
      </c>
      <c r="AT179" s="42">
        <v>9.9424799999999994E-2</v>
      </c>
      <c r="AU179" s="43">
        <v>9.3034279999999997E-2</v>
      </c>
      <c r="AV179" s="43">
        <v>8.6643759999999986E-2</v>
      </c>
      <c r="AW179" s="43">
        <v>8.025323999999999E-2</v>
      </c>
      <c r="AX179" s="43">
        <v>7.3862719999999993E-2</v>
      </c>
      <c r="AY179" s="42">
        <v>6.7472199999999996E-2</v>
      </c>
      <c r="AZ179" s="43">
        <v>6.5568639999999997E-2</v>
      </c>
      <c r="BA179" s="43">
        <v>6.3665079999999999E-2</v>
      </c>
      <c r="BB179" s="43">
        <v>6.176152E-2</v>
      </c>
      <c r="BC179" s="43">
        <v>5.9857959999999995E-2</v>
      </c>
      <c r="BD179" s="67">
        <v>5.7954399999999996E-2</v>
      </c>
      <c r="BE179" s="42">
        <v>5.5504241219230197</v>
      </c>
      <c r="BF179" s="42">
        <v>5.0761738057335704</v>
      </c>
      <c r="BG179" s="43">
        <v>5.0347423601568</v>
      </c>
      <c r="BH179" s="43">
        <v>5.5504241219230197</v>
      </c>
      <c r="BI179" s="43">
        <v>6.1525257812820131</v>
      </c>
      <c r="BJ179" s="43">
        <v>6.7546274406410065</v>
      </c>
      <c r="BK179" s="42">
        <v>7.3567291000000008</v>
      </c>
      <c r="BL179" s="43">
        <v>7.1937775800000008</v>
      </c>
      <c r="BM179" s="43">
        <v>7.0308260600000008</v>
      </c>
      <c r="BN179" s="43">
        <v>6.8678745400000016</v>
      </c>
      <c r="BO179" s="43">
        <v>6.7049230200000016</v>
      </c>
      <c r="BP179" s="42">
        <v>6.5419714999999998</v>
      </c>
      <c r="BQ179" s="43">
        <v>6.6451583000000003</v>
      </c>
      <c r="BR179" s="43">
        <v>6.7483451000000017</v>
      </c>
      <c r="BS179" s="43">
        <v>6.8515319000000012</v>
      </c>
      <c r="BT179" s="43">
        <v>6.9547187000000017</v>
      </c>
      <c r="BU179" s="42">
        <v>7.0579054999999995</v>
      </c>
      <c r="BV179" s="43">
        <v>6.6057047799999999</v>
      </c>
      <c r="BW179" s="43">
        <v>6.1535040600000013</v>
      </c>
      <c r="BX179" s="43">
        <v>5.7013033400000008</v>
      </c>
      <c r="BY179" s="43">
        <v>5.2491026200000004</v>
      </c>
      <c r="BZ179" s="42">
        <v>4.7969018999999999</v>
      </c>
      <c r="CA179" s="43">
        <v>4.6609590999999995</v>
      </c>
      <c r="CB179" s="43">
        <v>4.5250162999999999</v>
      </c>
      <c r="CC179" s="43">
        <v>4.3890735000000003</v>
      </c>
      <c r="CD179" s="43">
        <v>4.2531306999999998</v>
      </c>
      <c r="CE179" s="67">
        <v>4.1171879000000002</v>
      </c>
      <c r="CF179" s="42" t="s">
        <v>183</v>
      </c>
      <c r="CG179" s="42" t="s">
        <v>183</v>
      </c>
      <c r="CH179" s="43" t="s">
        <v>183</v>
      </c>
      <c r="CI179" s="43" t="s">
        <v>183</v>
      </c>
      <c r="CJ179" s="43" t="s">
        <v>183</v>
      </c>
      <c r="CK179" s="43" t="s">
        <v>183</v>
      </c>
      <c r="CL179" s="42" t="s">
        <v>183</v>
      </c>
      <c r="CM179" s="43" t="s">
        <v>183</v>
      </c>
      <c r="CN179" s="43" t="s">
        <v>183</v>
      </c>
      <c r="CO179" s="43" t="s">
        <v>183</v>
      </c>
      <c r="CP179" s="43" t="s">
        <v>183</v>
      </c>
      <c r="CQ179" s="42" t="s">
        <v>183</v>
      </c>
      <c r="CR179" s="43" t="s">
        <v>183</v>
      </c>
      <c r="CS179" s="43" t="s">
        <v>183</v>
      </c>
      <c r="CT179" s="43" t="s">
        <v>183</v>
      </c>
      <c r="CU179" s="43" t="s">
        <v>183</v>
      </c>
      <c r="CV179" s="42" t="s">
        <v>183</v>
      </c>
      <c r="CW179" s="43" t="s">
        <v>183</v>
      </c>
      <c r="CX179" s="43" t="s">
        <v>183</v>
      </c>
      <c r="CY179" s="43" t="s">
        <v>183</v>
      </c>
      <c r="CZ179" s="43" t="s">
        <v>183</v>
      </c>
      <c r="DA179" s="42" t="s">
        <v>183</v>
      </c>
      <c r="DB179" s="43" t="s">
        <v>183</v>
      </c>
      <c r="DC179" s="43" t="s">
        <v>183</v>
      </c>
      <c r="DD179" s="43" t="s">
        <v>183</v>
      </c>
      <c r="DE179" s="43" t="s">
        <v>183</v>
      </c>
      <c r="DF179" s="67" t="s">
        <v>183</v>
      </c>
      <c r="DG179" s="42" t="s">
        <v>183</v>
      </c>
      <c r="DH179" s="42" t="s">
        <v>183</v>
      </c>
      <c r="DI179" s="43" t="s">
        <v>183</v>
      </c>
      <c r="DJ179" s="43" t="s">
        <v>183</v>
      </c>
      <c r="DK179" s="43" t="s">
        <v>183</v>
      </c>
      <c r="DL179" s="43" t="s">
        <v>183</v>
      </c>
      <c r="DM179" s="42" t="s">
        <v>183</v>
      </c>
      <c r="DN179" s="43" t="s">
        <v>183</v>
      </c>
      <c r="DO179" s="43" t="s">
        <v>183</v>
      </c>
      <c r="DP179" s="43" t="s">
        <v>183</v>
      </c>
      <c r="DQ179" s="43" t="s">
        <v>183</v>
      </c>
      <c r="DR179" s="42" t="s">
        <v>183</v>
      </c>
      <c r="DS179" s="43" t="s">
        <v>183</v>
      </c>
      <c r="DT179" s="43" t="s">
        <v>183</v>
      </c>
      <c r="DU179" s="43" t="s">
        <v>183</v>
      </c>
      <c r="DV179" s="43" t="s">
        <v>183</v>
      </c>
      <c r="DW179" s="42" t="s">
        <v>183</v>
      </c>
      <c r="DX179" s="43" t="s">
        <v>183</v>
      </c>
      <c r="DY179" s="43" t="s">
        <v>183</v>
      </c>
      <c r="DZ179" s="43" t="s">
        <v>183</v>
      </c>
      <c r="EA179" s="43" t="s">
        <v>183</v>
      </c>
      <c r="EB179" s="42" t="s">
        <v>183</v>
      </c>
      <c r="EC179" s="43" t="s">
        <v>183</v>
      </c>
      <c r="ED179" s="43" t="s">
        <v>183</v>
      </c>
      <c r="EE179" s="43" t="s">
        <v>183</v>
      </c>
      <c r="EF179" s="43" t="s">
        <v>183</v>
      </c>
      <c r="EG179" s="67" t="s">
        <v>183</v>
      </c>
      <c r="EH179" s="42" t="s">
        <v>183</v>
      </c>
      <c r="EI179" s="42" t="s">
        <v>183</v>
      </c>
      <c r="EJ179" s="43" t="s">
        <v>183</v>
      </c>
      <c r="EK179" s="43" t="s">
        <v>183</v>
      </c>
      <c r="EL179" s="43" t="s">
        <v>183</v>
      </c>
      <c r="EM179" s="43" t="s">
        <v>183</v>
      </c>
      <c r="EN179" s="42" t="s">
        <v>183</v>
      </c>
      <c r="EO179" s="43" t="s">
        <v>183</v>
      </c>
      <c r="EP179" s="43" t="s">
        <v>183</v>
      </c>
      <c r="EQ179" s="43" t="s">
        <v>183</v>
      </c>
      <c r="ER179" s="43" t="s">
        <v>183</v>
      </c>
      <c r="ES179" s="42" t="s">
        <v>183</v>
      </c>
      <c r="ET179" s="43" t="s">
        <v>183</v>
      </c>
      <c r="EU179" s="43" t="s">
        <v>183</v>
      </c>
      <c r="EV179" s="43" t="s">
        <v>183</v>
      </c>
      <c r="EW179" s="43" t="s">
        <v>183</v>
      </c>
      <c r="EX179" s="42" t="s">
        <v>183</v>
      </c>
      <c r="EY179" s="43" t="s">
        <v>183</v>
      </c>
      <c r="EZ179" s="43" t="s">
        <v>183</v>
      </c>
      <c r="FA179" s="43" t="s">
        <v>183</v>
      </c>
      <c r="FB179" s="43" t="s">
        <v>183</v>
      </c>
      <c r="FC179" s="42" t="s">
        <v>183</v>
      </c>
      <c r="FD179" s="43" t="s">
        <v>183</v>
      </c>
      <c r="FE179" s="43" t="s">
        <v>183</v>
      </c>
      <c r="FF179" s="43" t="s">
        <v>183</v>
      </c>
      <c r="FG179" s="43" t="s">
        <v>183</v>
      </c>
      <c r="FH179" s="67" t="s">
        <v>183</v>
      </c>
      <c r="FI179" s="42" t="s">
        <v>183</v>
      </c>
      <c r="FJ179" s="42" t="s">
        <v>183</v>
      </c>
      <c r="FK179" s="43" t="s">
        <v>183</v>
      </c>
      <c r="FL179" s="43" t="s">
        <v>183</v>
      </c>
      <c r="FM179" s="43" t="s">
        <v>183</v>
      </c>
      <c r="FN179" s="43" t="s">
        <v>183</v>
      </c>
      <c r="FO179" s="42" t="s">
        <v>183</v>
      </c>
      <c r="FP179" s="43" t="s">
        <v>183</v>
      </c>
      <c r="FQ179" s="43" t="s">
        <v>183</v>
      </c>
      <c r="FR179" s="43" t="s">
        <v>183</v>
      </c>
      <c r="FS179" s="43" t="s">
        <v>183</v>
      </c>
      <c r="FT179" s="42" t="s">
        <v>183</v>
      </c>
      <c r="FU179" s="43" t="s">
        <v>183</v>
      </c>
      <c r="FV179" s="43" t="s">
        <v>183</v>
      </c>
      <c r="FW179" s="43" t="s">
        <v>183</v>
      </c>
      <c r="FX179" s="43" t="s">
        <v>183</v>
      </c>
      <c r="FY179" s="42" t="s">
        <v>183</v>
      </c>
      <c r="FZ179" s="43" t="s">
        <v>183</v>
      </c>
      <c r="GA179" s="43" t="s">
        <v>183</v>
      </c>
      <c r="GB179" s="43" t="s">
        <v>183</v>
      </c>
      <c r="GC179" s="43" t="s">
        <v>183</v>
      </c>
      <c r="GD179" s="42" t="s">
        <v>183</v>
      </c>
      <c r="GE179" s="43" t="s">
        <v>183</v>
      </c>
      <c r="GF179" s="43" t="s">
        <v>183</v>
      </c>
      <c r="GG179" s="43" t="s">
        <v>183</v>
      </c>
      <c r="GH179" s="43" t="s">
        <v>183</v>
      </c>
      <c r="GI179" s="67" t="s">
        <v>183</v>
      </c>
      <c r="GJ179" s="42">
        <v>1514.6543842632159</v>
      </c>
      <c r="GK179" s="42">
        <v>1437.5814945096852</v>
      </c>
      <c r="GL179" s="65">
        <v>1463.3523776939301</v>
      </c>
      <c r="GM179" s="65">
        <v>1514.6543842632159</v>
      </c>
      <c r="GN179" s="65">
        <v>1540.5255327088107</v>
      </c>
      <c r="GO179" s="65">
        <v>1566.3966811544053</v>
      </c>
      <c r="GP179" s="42">
        <v>1592.2678295999999</v>
      </c>
      <c r="GQ179" s="65">
        <v>1543.1316062800001</v>
      </c>
      <c r="GR179" s="65">
        <v>1493.9953829599999</v>
      </c>
      <c r="GS179" s="65">
        <v>1444.8591596400001</v>
      </c>
      <c r="GT179" s="65">
        <v>1395.7229363199999</v>
      </c>
      <c r="GU179" s="42">
        <v>1346.5867130000001</v>
      </c>
      <c r="GV179" s="65">
        <v>1318.1698930799998</v>
      </c>
      <c r="GW179" s="65">
        <v>1289.75307316</v>
      </c>
      <c r="GX179" s="65">
        <v>1261.3362532399999</v>
      </c>
      <c r="GY179" s="65">
        <v>1232.9194333199998</v>
      </c>
      <c r="GZ179" s="42">
        <v>1204.5026134</v>
      </c>
      <c r="HA179" s="65">
        <v>1182.33665064</v>
      </c>
      <c r="HB179" s="65">
        <v>1160.1706878800001</v>
      </c>
      <c r="HC179" s="65">
        <v>1138.0047251199999</v>
      </c>
      <c r="HD179" s="65">
        <v>1115.8387623600001</v>
      </c>
      <c r="HE179" s="42">
        <v>1093.6727996</v>
      </c>
      <c r="HF179" s="43">
        <v>1077.15717958</v>
      </c>
      <c r="HG179" s="43">
        <v>1060.6415595600001</v>
      </c>
      <c r="HH179" s="43">
        <v>1044.1259395399998</v>
      </c>
      <c r="HI179" s="43">
        <v>1027.6103195199998</v>
      </c>
      <c r="HJ179" s="67">
        <v>1011.0946995000002</v>
      </c>
      <c r="HK179" s="42">
        <v>61.279231211799619</v>
      </c>
      <c r="HL179" s="42">
        <v>71.961705780849556</v>
      </c>
      <c r="HM179" s="65">
        <v>60.805660796899161</v>
      </c>
      <c r="HN179" s="65">
        <v>61.279231211799619</v>
      </c>
      <c r="HO179" s="65">
        <v>87.356382907866418</v>
      </c>
      <c r="HP179" s="65">
        <v>113.43353460393323</v>
      </c>
      <c r="HQ179" s="42">
        <v>139.5106863</v>
      </c>
      <c r="HR179" s="65">
        <v>155.80649312</v>
      </c>
      <c r="HS179" s="65">
        <v>172.10229993999999</v>
      </c>
      <c r="HT179" s="65">
        <v>188.39810675999999</v>
      </c>
      <c r="HU179" s="65">
        <v>204.69391357999999</v>
      </c>
      <c r="HV179" s="42">
        <v>220.98972040000001</v>
      </c>
      <c r="HW179" s="65">
        <v>186.84501928</v>
      </c>
      <c r="HX179" s="65">
        <v>152.70031815999999</v>
      </c>
      <c r="HY179" s="65">
        <v>118.55561704000002</v>
      </c>
      <c r="HZ179" s="65">
        <v>84.410915920000008</v>
      </c>
      <c r="IA179" s="42">
        <v>50.2662148</v>
      </c>
      <c r="IB179" s="65">
        <v>94.764543379999992</v>
      </c>
      <c r="IC179" s="65">
        <v>139.26287196000001</v>
      </c>
      <c r="ID179" s="65">
        <v>183.76120054</v>
      </c>
      <c r="IE179" s="65">
        <v>228.25952912</v>
      </c>
      <c r="IF179" s="42">
        <v>272.75785769999999</v>
      </c>
      <c r="IG179" s="43">
        <v>275.20632868000001</v>
      </c>
      <c r="IH179" s="43">
        <v>277.65479965999998</v>
      </c>
      <c r="II179" s="43">
        <v>280.10327064000001</v>
      </c>
      <c r="IJ179" s="43">
        <v>282.55174162000003</v>
      </c>
      <c r="IK179" s="67">
        <v>285.00021260000005</v>
      </c>
      <c r="IL179" s="42">
        <v>1453.3751530514162</v>
      </c>
      <c r="IM179" s="42">
        <v>1365.6197887288358</v>
      </c>
      <c r="IN179" s="65">
        <v>1402.5467168970308</v>
      </c>
      <c r="IO179" s="65">
        <v>1453.3751530514162</v>
      </c>
      <c r="IP179" s="65">
        <v>1453.1691498009443</v>
      </c>
      <c r="IQ179" s="65">
        <v>1452.9631465504719</v>
      </c>
      <c r="IR179" s="42">
        <v>1452.7571432999998</v>
      </c>
      <c r="IS179" s="65">
        <v>1387.32511316</v>
      </c>
      <c r="IT179" s="65">
        <v>1321.8930830199999</v>
      </c>
      <c r="IU179" s="65">
        <v>1256.4610528799999</v>
      </c>
      <c r="IV179" s="65">
        <v>1191.0290227400001</v>
      </c>
      <c r="IW179" s="42">
        <v>1125.5969926</v>
      </c>
      <c r="IX179" s="65">
        <v>1131.3248738</v>
      </c>
      <c r="IY179" s="65">
        <v>1137.0527549999999</v>
      </c>
      <c r="IZ179" s="65">
        <v>1142.7806362000001</v>
      </c>
      <c r="JA179" s="65">
        <v>1148.5085173999996</v>
      </c>
      <c r="JB179" s="42">
        <v>1154.2363986</v>
      </c>
      <c r="JC179" s="65">
        <v>1087.5721072599999</v>
      </c>
      <c r="JD179" s="65">
        <v>1020.90781592</v>
      </c>
      <c r="JE179" s="65">
        <v>954.24352457999998</v>
      </c>
      <c r="JF179" s="65">
        <v>887.57923324000001</v>
      </c>
      <c r="JG179" s="42">
        <v>820.91494189999992</v>
      </c>
      <c r="JH179" s="43">
        <v>801.95085089999986</v>
      </c>
      <c r="JI179" s="43">
        <v>782.98675989999992</v>
      </c>
      <c r="JJ179" s="43">
        <v>764.02266889999987</v>
      </c>
      <c r="JK179" s="43">
        <v>745.05857789999993</v>
      </c>
      <c r="JL179" s="67">
        <v>726.09448690000011</v>
      </c>
    </row>
    <row r="180" spans="1:272" s="61" customFormat="1" outlineLevel="1" x14ac:dyDescent="0.25">
      <c r="A180" s="58" t="s">
        <v>118</v>
      </c>
      <c r="B180" s="46" t="s">
        <v>14</v>
      </c>
      <c r="C180" s="42">
        <v>393.87945309726422</v>
      </c>
      <c r="D180" s="42">
        <v>426.25829604438326</v>
      </c>
      <c r="E180" s="43">
        <v>397.83687230363722</v>
      </c>
      <c r="F180" s="43">
        <v>393.87945309726422</v>
      </c>
      <c r="G180" s="43">
        <v>424.73064916484282</v>
      </c>
      <c r="H180" s="43">
        <v>455.58184523242141</v>
      </c>
      <c r="I180" s="42">
        <v>486.43304130000001</v>
      </c>
      <c r="J180" s="43">
        <v>462.90339693999999</v>
      </c>
      <c r="K180" s="43">
        <v>439.37375257999997</v>
      </c>
      <c r="L180" s="43">
        <v>415.84410821999995</v>
      </c>
      <c r="M180" s="43">
        <v>392.31446385999993</v>
      </c>
      <c r="N180" s="42">
        <v>368.78481950000003</v>
      </c>
      <c r="O180" s="43">
        <v>352.40436724</v>
      </c>
      <c r="P180" s="43">
        <v>336.02391497999997</v>
      </c>
      <c r="Q180" s="43">
        <v>319.64346271999995</v>
      </c>
      <c r="R180" s="43">
        <v>303.26301045999992</v>
      </c>
      <c r="S180" s="42">
        <v>286.88255820000001</v>
      </c>
      <c r="T180" s="43">
        <v>278.09984803999998</v>
      </c>
      <c r="U180" s="43">
        <v>269.31713787999996</v>
      </c>
      <c r="V180" s="43">
        <v>260.53442771999994</v>
      </c>
      <c r="W180" s="43">
        <v>251.75171755999995</v>
      </c>
      <c r="X180" s="42">
        <v>242.96900739999998</v>
      </c>
      <c r="Y180" s="43">
        <v>234.73059929999999</v>
      </c>
      <c r="Z180" s="43">
        <v>226.49219120000001</v>
      </c>
      <c r="AA180" s="43">
        <v>218.25378310000002</v>
      </c>
      <c r="AB180" s="43">
        <v>210.01537500000003</v>
      </c>
      <c r="AC180" s="54">
        <v>201.77696689999999</v>
      </c>
      <c r="AD180" s="42">
        <v>5.2726429508000001E-2</v>
      </c>
      <c r="AE180" s="42">
        <v>7.7380856114220006E-2</v>
      </c>
      <c r="AF180" s="43">
        <v>5.4983459285190002E-2</v>
      </c>
      <c r="AG180" s="43">
        <v>5.2726429508000001E-2</v>
      </c>
      <c r="AH180" s="43">
        <v>4.0279286338666669E-2</v>
      </c>
      <c r="AI180" s="43">
        <v>2.7832143169333336E-2</v>
      </c>
      <c r="AJ180" s="42">
        <v>1.5384999999999999E-2</v>
      </c>
      <c r="AK180" s="43">
        <v>1.6471599999999999E-2</v>
      </c>
      <c r="AL180" s="43">
        <v>1.75582E-2</v>
      </c>
      <c r="AM180" s="43">
        <v>1.86448E-2</v>
      </c>
      <c r="AN180" s="43">
        <v>1.97314E-2</v>
      </c>
      <c r="AO180" s="42">
        <v>2.0818E-2</v>
      </c>
      <c r="AP180" s="43">
        <v>2.1462479999999999E-2</v>
      </c>
      <c r="AQ180" s="43">
        <v>2.2106959999999998E-2</v>
      </c>
      <c r="AR180" s="43">
        <v>2.2751439999999998E-2</v>
      </c>
      <c r="AS180" s="43">
        <v>2.3395919999999997E-2</v>
      </c>
      <c r="AT180" s="42">
        <v>2.40404E-2</v>
      </c>
      <c r="AU180" s="43">
        <v>2.3412860000000001E-2</v>
      </c>
      <c r="AV180" s="43">
        <v>2.2785320000000001E-2</v>
      </c>
      <c r="AW180" s="43">
        <v>2.2157780000000002E-2</v>
      </c>
      <c r="AX180" s="43">
        <v>2.1530240000000003E-2</v>
      </c>
      <c r="AY180" s="42">
        <v>2.09027E-2</v>
      </c>
      <c r="AZ180" s="43">
        <v>2.0772260000000001E-2</v>
      </c>
      <c r="BA180" s="43">
        <v>2.0641820000000002E-2</v>
      </c>
      <c r="BB180" s="43">
        <v>2.0511380000000003E-2</v>
      </c>
      <c r="BC180" s="43">
        <v>2.0380940000000004E-2</v>
      </c>
      <c r="BD180" s="67">
        <v>2.0250500000000001E-2</v>
      </c>
      <c r="BE180" s="42">
        <v>1.39697459039995</v>
      </c>
      <c r="BF180" s="42">
        <v>1.4045280647107901</v>
      </c>
      <c r="BG180" s="43">
        <v>1.3809773847595599</v>
      </c>
      <c r="BH180" s="43">
        <v>1.39697459039995</v>
      </c>
      <c r="BI180" s="43">
        <v>1.2633706269333</v>
      </c>
      <c r="BJ180" s="43">
        <v>1.1297666634666501</v>
      </c>
      <c r="BK180" s="42">
        <v>0.99616269999999996</v>
      </c>
      <c r="BL180" s="43">
        <v>1.0767171799999999</v>
      </c>
      <c r="BM180" s="43">
        <v>1.1572716599999999</v>
      </c>
      <c r="BN180" s="43">
        <v>1.2378261399999999</v>
      </c>
      <c r="BO180" s="43">
        <v>1.3183806199999999</v>
      </c>
      <c r="BP180" s="42">
        <v>1.3989351000000001</v>
      </c>
      <c r="BQ180" s="43">
        <v>1.45198424</v>
      </c>
      <c r="BR180" s="43">
        <v>1.50503338</v>
      </c>
      <c r="BS180" s="43">
        <v>1.5580825199999999</v>
      </c>
      <c r="BT180" s="43">
        <v>1.6111316599999999</v>
      </c>
      <c r="BU180" s="42">
        <v>1.6641808</v>
      </c>
      <c r="BV180" s="43">
        <v>1.6251156200000001</v>
      </c>
      <c r="BW180" s="43">
        <v>1.5860504400000002</v>
      </c>
      <c r="BX180" s="43">
        <v>1.5469852600000003</v>
      </c>
      <c r="BY180" s="43">
        <v>1.5079200800000003</v>
      </c>
      <c r="BZ180" s="42">
        <v>1.4688549</v>
      </c>
      <c r="CA180" s="43">
        <v>1.4633201599999999</v>
      </c>
      <c r="CB180" s="43">
        <v>1.4577854199999998</v>
      </c>
      <c r="CC180" s="43">
        <v>1.4522506799999997</v>
      </c>
      <c r="CD180" s="43">
        <v>1.4467159399999996</v>
      </c>
      <c r="CE180" s="67">
        <v>1.4411811999999999</v>
      </c>
      <c r="CF180" s="42" t="s">
        <v>183</v>
      </c>
      <c r="CG180" s="42" t="s">
        <v>183</v>
      </c>
      <c r="CH180" s="43" t="s">
        <v>183</v>
      </c>
      <c r="CI180" s="43" t="s">
        <v>183</v>
      </c>
      <c r="CJ180" s="43" t="s">
        <v>183</v>
      </c>
      <c r="CK180" s="43" t="s">
        <v>183</v>
      </c>
      <c r="CL180" s="42" t="s">
        <v>183</v>
      </c>
      <c r="CM180" s="43" t="s">
        <v>183</v>
      </c>
      <c r="CN180" s="43" t="s">
        <v>183</v>
      </c>
      <c r="CO180" s="43" t="s">
        <v>183</v>
      </c>
      <c r="CP180" s="43" t="s">
        <v>183</v>
      </c>
      <c r="CQ180" s="42" t="s">
        <v>183</v>
      </c>
      <c r="CR180" s="43" t="s">
        <v>183</v>
      </c>
      <c r="CS180" s="43" t="s">
        <v>183</v>
      </c>
      <c r="CT180" s="43" t="s">
        <v>183</v>
      </c>
      <c r="CU180" s="43" t="s">
        <v>183</v>
      </c>
      <c r="CV180" s="42" t="s">
        <v>183</v>
      </c>
      <c r="CW180" s="43" t="s">
        <v>183</v>
      </c>
      <c r="CX180" s="43" t="s">
        <v>183</v>
      </c>
      <c r="CY180" s="43" t="s">
        <v>183</v>
      </c>
      <c r="CZ180" s="43" t="s">
        <v>183</v>
      </c>
      <c r="DA180" s="42" t="s">
        <v>183</v>
      </c>
      <c r="DB180" s="43" t="s">
        <v>183</v>
      </c>
      <c r="DC180" s="43" t="s">
        <v>183</v>
      </c>
      <c r="DD180" s="43" t="s">
        <v>183</v>
      </c>
      <c r="DE180" s="43" t="s">
        <v>183</v>
      </c>
      <c r="DF180" s="67" t="s">
        <v>183</v>
      </c>
      <c r="DG180" s="42" t="s">
        <v>183</v>
      </c>
      <c r="DH180" s="42" t="s">
        <v>183</v>
      </c>
      <c r="DI180" s="43" t="s">
        <v>183</v>
      </c>
      <c r="DJ180" s="43" t="s">
        <v>183</v>
      </c>
      <c r="DK180" s="43" t="s">
        <v>183</v>
      </c>
      <c r="DL180" s="43" t="s">
        <v>183</v>
      </c>
      <c r="DM180" s="42" t="s">
        <v>183</v>
      </c>
      <c r="DN180" s="43" t="s">
        <v>183</v>
      </c>
      <c r="DO180" s="43" t="s">
        <v>183</v>
      </c>
      <c r="DP180" s="43" t="s">
        <v>183</v>
      </c>
      <c r="DQ180" s="43" t="s">
        <v>183</v>
      </c>
      <c r="DR180" s="42" t="s">
        <v>183</v>
      </c>
      <c r="DS180" s="43" t="s">
        <v>183</v>
      </c>
      <c r="DT180" s="43" t="s">
        <v>183</v>
      </c>
      <c r="DU180" s="43" t="s">
        <v>183</v>
      </c>
      <c r="DV180" s="43" t="s">
        <v>183</v>
      </c>
      <c r="DW180" s="42" t="s">
        <v>183</v>
      </c>
      <c r="DX180" s="43" t="s">
        <v>183</v>
      </c>
      <c r="DY180" s="43" t="s">
        <v>183</v>
      </c>
      <c r="DZ180" s="43" t="s">
        <v>183</v>
      </c>
      <c r="EA180" s="43" t="s">
        <v>183</v>
      </c>
      <c r="EB180" s="42" t="s">
        <v>183</v>
      </c>
      <c r="EC180" s="43" t="s">
        <v>183</v>
      </c>
      <c r="ED180" s="43" t="s">
        <v>183</v>
      </c>
      <c r="EE180" s="43" t="s">
        <v>183</v>
      </c>
      <c r="EF180" s="43" t="s">
        <v>183</v>
      </c>
      <c r="EG180" s="67" t="s">
        <v>183</v>
      </c>
      <c r="EH180" s="42" t="s">
        <v>183</v>
      </c>
      <c r="EI180" s="42" t="s">
        <v>183</v>
      </c>
      <c r="EJ180" s="43" t="s">
        <v>183</v>
      </c>
      <c r="EK180" s="43" t="s">
        <v>183</v>
      </c>
      <c r="EL180" s="43" t="s">
        <v>183</v>
      </c>
      <c r="EM180" s="43" t="s">
        <v>183</v>
      </c>
      <c r="EN180" s="42" t="s">
        <v>183</v>
      </c>
      <c r="EO180" s="43" t="s">
        <v>183</v>
      </c>
      <c r="EP180" s="43" t="s">
        <v>183</v>
      </c>
      <c r="EQ180" s="43" t="s">
        <v>183</v>
      </c>
      <c r="ER180" s="43" t="s">
        <v>183</v>
      </c>
      <c r="ES180" s="42" t="s">
        <v>183</v>
      </c>
      <c r="ET180" s="43" t="s">
        <v>183</v>
      </c>
      <c r="EU180" s="43" t="s">
        <v>183</v>
      </c>
      <c r="EV180" s="43" t="s">
        <v>183</v>
      </c>
      <c r="EW180" s="43" t="s">
        <v>183</v>
      </c>
      <c r="EX180" s="42" t="s">
        <v>183</v>
      </c>
      <c r="EY180" s="43" t="s">
        <v>183</v>
      </c>
      <c r="EZ180" s="43" t="s">
        <v>183</v>
      </c>
      <c r="FA180" s="43" t="s">
        <v>183</v>
      </c>
      <c r="FB180" s="43" t="s">
        <v>183</v>
      </c>
      <c r="FC180" s="42" t="s">
        <v>183</v>
      </c>
      <c r="FD180" s="43" t="s">
        <v>183</v>
      </c>
      <c r="FE180" s="43" t="s">
        <v>183</v>
      </c>
      <c r="FF180" s="43" t="s">
        <v>183</v>
      </c>
      <c r="FG180" s="43" t="s">
        <v>183</v>
      </c>
      <c r="FH180" s="67" t="s">
        <v>183</v>
      </c>
      <c r="FI180" s="42" t="s">
        <v>183</v>
      </c>
      <c r="FJ180" s="42" t="s">
        <v>183</v>
      </c>
      <c r="FK180" s="43" t="s">
        <v>183</v>
      </c>
      <c r="FL180" s="43" t="s">
        <v>183</v>
      </c>
      <c r="FM180" s="43" t="s">
        <v>183</v>
      </c>
      <c r="FN180" s="43" t="s">
        <v>183</v>
      </c>
      <c r="FO180" s="42" t="s">
        <v>183</v>
      </c>
      <c r="FP180" s="43" t="s">
        <v>183</v>
      </c>
      <c r="FQ180" s="43" t="s">
        <v>183</v>
      </c>
      <c r="FR180" s="43" t="s">
        <v>183</v>
      </c>
      <c r="FS180" s="43" t="s">
        <v>183</v>
      </c>
      <c r="FT180" s="42" t="s">
        <v>183</v>
      </c>
      <c r="FU180" s="43" t="s">
        <v>183</v>
      </c>
      <c r="FV180" s="43" t="s">
        <v>183</v>
      </c>
      <c r="FW180" s="43" t="s">
        <v>183</v>
      </c>
      <c r="FX180" s="43" t="s">
        <v>183</v>
      </c>
      <c r="FY180" s="42" t="s">
        <v>183</v>
      </c>
      <c r="FZ180" s="43" t="s">
        <v>183</v>
      </c>
      <c r="GA180" s="43" t="s">
        <v>183</v>
      </c>
      <c r="GB180" s="43" t="s">
        <v>183</v>
      </c>
      <c r="GC180" s="43" t="s">
        <v>183</v>
      </c>
      <c r="GD180" s="42" t="s">
        <v>183</v>
      </c>
      <c r="GE180" s="43" t="s">
        <v>183</v>
      </c>
      <c r="GF180" s="43" t="s">
        <v>183</v>
      </c>
      <c r="GG180" s="43" t="s">
        <v>183</v>
      </c>
      <c r="GH180" s="43" t="s">
        <v>183</v>
      </c>
      <c r="GI180" s="67" t="s">
        <v>183</v>
      </c>
      <c r="GJ180" s="42">
        <v>444.51629385064695</v>
      </c>
      <c r="GK180" s="42">
        <v>484.43099278419055</v>
      </c>
      <c r="GL180" s="43">
        <v>448.74637778961284</v>
      </c>
      <c r="GM180" s="43">
        <v>444.51629385064695</v>
      </c>
      <c r="GN180" s="43">
        <v>468.31814216709796</v>
      </c>
      <c r="GO180" s="43">
        <v>492.11999048354903</v>
      </c>
      <c r="GP180" s="42">
        <v>515.92183880000005</v>
      </c>
      <c r="GQ180" s="43">
        <v>494.72986323999999</v>
      </c>
      <c r="GR180" s="43">
        <v>473.53788767999993</v>
      </c>
      <c r="GS180" s="43">
        <v>452.34591211999992</v>
      </c>
      <c r="GT180" s="43">
        <v>431.15393655999992</v>
      </c>
      <c r="GU180" s="42">
        <v>409.96196100000003</v>
      </c>
      <c r="GV180" s="43">
        <v>395.09979227999997</v>
      </c>
      <c r="GW180" s="43">
        <v>380.23762355999997</v>
      </c>
      <c r="GX180" s="43">
        <v>365.37545483999997</v>
      </c>
      <c r="GY180" s="43">
        <v>350.51328611999986</v>
      </c>
      <c r="GZ180" s="42">
        <v>335.65111739999998</v>
      </c>
      <c r="HA180" s="43">
        <v>325.70477081999996</v>
      </c>
      <c r="HB180" s="43">
        <v>315.75842423999995</v>
      </c>
      <c r="HC180" s="43">
        <v>305.81207766</v>
      </c>
      <c r="HD180" s="43">
        <v>295.86573107999999</v>
      </c>
      <c r="HE180" s="42">
        <v>285.91938449999998</v>
      </c>
      <c r="HF180" s="43">
        <v>277.50373678</v>
      </c>
      <c r="HG180" s="43">
        <v>269.08808906000002</v>
      </c>
      <c r="HH180" s="43">
        <v>260.67244133999998</v>
      </c>
      <c r="HI180" s="43">
        <v>252.25679362000005</v>
      </c>
      <c r="HJ180" s="67">
        <v>243.84114589999999</v>
      </c>
      <c r="HK180" s="42">
        <v>43.204182633037341</v>
      </c>
      <c r="HL180" s="42">
        <v>52.566644292947473</v>
      </c>
      <c r="HM180" s="43">
        <v>41.805908733752979</v>
      </c>
      <c r="HN180" s="43">
        <v>43.204182633037341</v>
      </c>
      <c r="HO180" s="43">
        <v>50.629901522024895</v>
      </c>
      <c r="HP180" s="43">
        <v>58.055620411012448</v>
      </c>
      <c r="HQ180" s="42">
        <v>65.481339300000002</v>
      </c>
      <c r="HR180" s="43">
        <v>65.481339300000002</v>
      </c>
      <c r="HS180" s="43">
        <v>65.481339300000002</v>
      </c>
      <c r="HT180" s="43">
        <v>65.481339300000002</v>
      </c>
      <c r="HU180" s="43">
        <v>65.481339300000002</v>
      </c>
      <c r="HV180" s="42">
        <v>65.481339300000002</v>
      </c>
      <c r="HW180" s="43">
        <v>58.979501460000002</v>
      </c>
      <c r="HX180" s="43">
        <v>52.477663620000001</v>
      </c>
      <c r="HY180" s="43">
        <v>45.975825780000001</v>
      </c>
      <c r="HZ180" s="43">
        <v>39.473987940000001</v>
      </c>
      <c r="IA180" s="42">
        <v>32.9721501</v>
      </c>
      <c r="IB180" s="43">
        <v>34.142744960000002</v>
      </c>
      <c r="IC180" s="43">
        <v>35.313339820000003</v>
      </c>
      <c r="ID180" s="43">
        <v>36.483934680000004</v>
      </c>
      <c r="IE180" s="43">
        <v>37.654529540000006</v>
      </c>
      <c r="IF180" s="42">
        <v>38.8251244</v>
      </c>
      <c r="IG180" s="43">
        <v>34.944798239999997</v>
      </c>
      <c r="IH180" s="43">
        <v>31.064472079999998</v>
      </c>
      <c r="II180" s="43">
        <v>27.184145919999999</v>
      </c>
      <c r="IJ180" s="43">
        <v>23.30381976</v>
      </c>
      <c r="IK180" s="67">
        <v>19.4234936</v>
      </c>
      <c r="IL180" s="42">
        <v>401.31211121760958</v>
      </c>
      <c r="IM180" s="42">
        <v>431.86434849124305</v>
      </c>
      <c r="IN180" s="43">
        <v>406.94046905585986</v>
      </c>
      <c r="IO180" s="43">
        <v>401.31211121760958</v>
      </c>
      <c r="IP180" s="43">
        <v>417.68824064507305</v>
      </c>
      <c r="IQ180" s="43">
        <v>434.06437007253658</v>
      </c>
      <c r="IR180" s="42">
        <v>450.44049950000004</v>
      </c>
      <c r="IS180" s="43">
        <v>429.24852393999998</v>
      </c>
      <c r="IT180" s="43">
        <v>408.05654837999992</v>
      </c>
      <c r="IU180" s="43">
        <v>386.86457281999992</v>
      </c>
      <c r="IV180" s="43">
        <v>365.67259725999992</v>
      </c>
      <c r="IW180" s="42">
        <v>344.48062170000003</v>
      </c>
      <c r="IX180" s="43">
        <v>336.12029081999998</v>
      </c>
      <c r="IY180" s="43">
        <v>327.75995993999999</v>
      </c>
      <c r="IZ180" s="43">
        <v>319.39962906</v>
      </c>
      <c r="JA180" s="43">
        <v>311.03929817999983</v>
      </c>
      <c r="JB180" s="42">
        <v>302.67896729999995</v>
      </c>
      <c r="JC180" s="43">
        <v>291.56202585999995</v>
      </c>
      <c r="JD180" s="43">
        <v>280.44508441999994</v>
      </c>
      <c r="JE180" s="43">
        <v>269.32814298</v>
      </c>
      <c r="JF180" s="43">
        <v>258.21120153999999</v>
      </c>
      <c r="JG180" s="42">
        <v>247.09426009999999</v>
      </c>
      <c r="JH180" s="43">
        <v>242.55893853999999</v>
      </c>
      <c r="JI180" s="43">
        <v>238.02361698000001</v>
      </c>
      <c r="JJ180" s="43">
        <v>233.48829541999999</v>
      </c>
      <c r="JK180" s="43">
        <v>228.95297386000004</v>
      </c>
      <c r="JL180" s="67">
        <v>224.41765229999999</v>
      </c>
    </row>
    <row r="181" spans="1:272" s="61" customFormat="1" outlineLevel="1" x14ac:dyDescent="0.25">
      <c r="A181" s="59" t="s">
        <v>119</v>
      </c>
      <c r="B181" s="46" t="s">
        <v>14</v>
      </c>
      <c r="C181" s="42">
        <v>463.83009277738046</v>
      </c>
      <c r="D181" s="42">
        <v>419.42274678974462</v>
      </c>
      <c r="E181" s="43">
        <v>451.85159960567137</v>
      </c>
      <c r="F181" s="43">
        <v>463.83009277738046</v>
      </c>
      <c r="G181" s="43">
        <v>454.36017755158696</v>
      </c>
      <c r="H181" s="43">
        <v>444.89026232579346</v>
      </c>
      <c r="I181" s="42">
        <v>435.42034710000001</v>
      </c>
      <c r="J181" s="43">
        <v>413.34282238000003</v>
      </c>
      <c r="K181" s="43">
        <v>391.26529766000004</v>
      </c>
      <c r="L181" s="43">
        <v>369.18777294000006</v>
      </c>
      <c r="M181" s="43">
        <v>347.11024822000007</v>
      </c>
      <c r="N181" s="42">
        <v>325.03272349999997</v>
      </c>
      <c r="O181" s="43">
        <v>305.25343085999998</v>
      </c>
      <c r="P181" s="43">
        <v>285.47413821999999</v>
      </c>
      <c r="Q181" s="43">
        <v>265.69484557999999</v>
      </c>
      <c r="R181" s="43">
        <v>245.91555294</v>
      </c>
      <c r="S181" s="42">
        <v>226.1362603</v>
      </c>
      <c r="T181" s="43">
        <v>222.35562046000001</v>
      </c>
      <c r="U181" s="43">
        <v>218.57498062000002</v>
      </c>
      <c r="V181" s="43">
        <v>214.79434078000003</v>
      </c>
      <c r="W181" s="43">
        <v>211.01370094000004</v>
      </c>
      <c r="X181" s="42">
        <v>207.23306109999999</v>
      </c>
      <c r="Y181" s="43">
        <v>201.87108569999998</v>
      </c>
      <c r="Z181" s="43">
        <v>196.50911029999997</v>
      </c>
      <c r="AA181" s="43">
        <v>191.14713489999997</v>
      </c>
      <c r="AB181" s="43">
        <v>185.78515949999996</v>
      </c>
      <c r="AC181" s="54">
        <v>180.42318409999999</v>
      </c>
      <c r="AD181" s="42">
        <v>7.0352999999999999E-2</v>
      </c>
      <c r="AE181" s="42">
        <v>6.0678599999999999E-2</v>
      </c>
      <c r="AF181" s="43">
        <v>6.2849000000000002E-2</v>
      </c>
      <c r="AG181" s="43">
        <v>7.0352999999999999E-2</v>
      </c>
      <c r="AH181" s="43">
        <v>7.41951E-2</v>
      </c>
      <c r="AI181" s="43">
        <v>7.8037200000000001E-2</v>
      </c>
      <c r="AJ181" s="42">
        <v>8.1879300000000002E-2</v>
      </c>
      <c r="AK181" s="43">
        <v>7.8716499999999995E-2</v>
      </c>
      <c r="AL181" s="43">
        <v>7.5553699999999988E-2</v>
      </c>
      <c r="AM181" s="43">
        <v>7.239089999999998E-2</v>
      </c>
      <c r="AN181" s="43">
        <v>6.9228099999999973E-2</v>
      </c>
      <c r="AO181" s="42">
        <v>6.6065299999999993E-2</v>
      </c>
      <c r="AP181" s="43">
        <v>6.6762679999999991E-2</v>
      </c>
      <c r="AQ181" s="43">
        <v>6.7460059999999988E-2</v>
      </c>
      <c r="AR181" s="43">
        <v>6.8157439999999986E-2</v>
      </c>
      <c r="AS181" s="43">
        <v>6.8854819999999983E-2</v>
      </c>
      <c r="AT181" s="42">
        <v>6.9552199999999995E-2</v>
      </c>
      <c r="AU181" s="43">
        <v>6.4217479999999993E-2</v>
      </c>
      <c r="AV181" s="43">
        <v>5.8882759999999992E-2</v>
      </c>
      <c r="AW181" s="43">
        <v>5.3548039999999991E-2</v>
      </c>
      <c r="AX181" s="43">
        <v>4.821331999999999E-2</v>
      </c>
      <c r="AY181" s="42">
        <v>4.2878600000000003E-2</v>
      </c>
      <c r="AZ181" s="43">
        <v>4.115974E-2</v>
      </c>
      <c r="BA181" s="43">
        <v>3.9440879999999998E-2</v>
      </c>
      <c r="BB181" s="43">
        <v>3.7722019999999995E-2</v>
      </c>
      <c r="BC181" s="43">
        <v>3.6003159999999992E-2</v>
      </c>
      <c r="BD181" s="67">
        <v>3.4284299999999997E-2</v>
      </c>
      <c r="BE181" s="42">
        <v>3.8114566685079598</v>
      </c>
      <c r="BF181" s="42">
        <v>3.4950926025156899</v>
      </c>
      <c r="BG181" s="43">
        <v>3.4418331491744301</v>
      </c>
      <c r="BH181" s="43">
        <v>3.8114566685079598</v>
      </c>
      <c r="BI181" s="43">
        <v>4.6042987456719731</v>
      </c>
      <c r="BJ181" s="43">
        <v>5.3971408228359863</v>
      </c>
      <c r="BK181" s="42">
        <v>6.1899829000000004</v>
      </c>
      <c r="BL181" s="43">
        <v>5.9516134800000007</v>
      </c>
      <c r="BM181" s="43">
        <v>5.713244060000001</v>
      </c>
      <c r="BN181" s="43">
        <v>5.4748746400000012</v>
      </c>
      <c r="BO181" s="43">
        <v>5.2365052200000015</v>
      </c>
      <c r="BP181" s="42">
        <v>4.9981358</v>
      </c>
      <c r="BQ181" s="43">
        <v>5.0365617800000004</v>
      </c>
      <c r="BR181" s="43">
        <v>5.0749877600000008</v>
      </c>
      <c r="BS181" s="43">
        <v>5.1134137400000013</v>
      </c>
      <c r="BT181" s="43">
        <v>5.1518397200000017</v>
      </c>
      <c r="BU181" s="42">
        <v>5.1902657000000003</v>
      </c>
      <c r="BV181" s="43">
        <v>4.7916181600000005</v>
      </c>
      <c r="BW181" s="43">
        <v>4.3929706200000007</v>
      </c>
      <c r="BX181" s="43">
        <v>3.9943230800000005</v>
      </c>
      <c r="BY181" s="43">
        <v>3.5956755400000002</v>
      </c>
      <c r="BZ181" s="42">
        <v>3.197028</v>
      </c>
      <c r="CA181" s="43">
        <v>3.0683554200000001</v>
      </c>
      <c r="CB181" s="43">
        <v>2.9396828400000001</v>
      </c>
      <c r="CC181" s="43">
        <v>2.8110102600000002</v>
      </c>
      <c r="CD181" s="43">
        <v>2.6823376800000003</v>
      </c>
      <c r="CE181" s="67">
        <v>2.5536650999999999</v>
      </c>
      <c r="CF181" s="42" t="s">
        <v>183</v>
      </c>
      <c r="CG181" s="42" t="s">
        <v>183</v>
      </c>
      <c r="CH181" s="43" t="s">
        <v>183</v>
      </c>
      <c r="CI181" s="43" t="s">
        <v>183</v>
      </c>
      <c r="CJ181" s="43" t="s">
        <v>183</v>
      </c>
      <c r="CK181" s="43" t="s">
        <v>183</v>
      </c>
      <c r="CL181" s="42" t="s">
        <v>183</v>
      </c>
      <c r="CM181" s="43" t="s">
        <v>183</v>
      </c>
      <c r="CN181" s="43" t="s">
        <v>183</v>
      </c>
      <c r="CO181" s="43" t="s">
        <v>183</v>
      </c>
      <c r="CP181" s="43" t="s">
        <v>183</v>
      </c>
      <c r="CQ181" s="42" t="s">
        <v>183</v>
      </c>
      <c r="CR181" s="43" t="s">
        <v>183</v>
      </c>
      <c r="CS181" s="43" t="s">
        <v>183</v>
      </c>
      <c r="CT181" s="43" t="s">
        <v>183</v>
      </c>
      <c r="CU181" s="43" t="s">
        <v>183</v>
      </c>
      <c r="CV181" s="42" t="s">
        <v>183</v>
      </c>
      <c r="CW181" s="43" t="s">
        <v>183</v>
      </c>
      <c r="CX181" s="43" t="s">
        <v>183</v>
      </c>
      <c r="CY181" s="43" t="s">
        <v>183</v>
      </c>
      <c r="CZ181" s="43" t="s">
        <v>183</v>
      </c>
      <c r="DA181" s="42" t="s">
        <v>183</v>
      </c>
      <c r="DB181" s="43" t="s">
        <v>183</v>
      </c>
      <c r="DC181" s="43" t="s">
        <v>183</v>
      </c>
      <c r="DD181" s="43" t="s">
        <v>183</v>
      </c>
      <c r="DE181" s="43" t="s">
        <v>183</v>
      </c>
      <c r="DF181" s="67" t="s">
        <v>183</v>
      </c>
      <c r="DG181" s="42" t="s">
        <v>183</v>
      </c>
      <c r="DH181" s="42" t="s">
        <v>183</v>
      </c>
      <c r="DI181" s="43" t="s">
        <v>183</v>
      </c>
      <c r="DJ181" s="43" t="s">
        <v>183</v>
      </c>
      <c r="DK181" s="43" t="s">
        <v>183</v>
      </c>
      <c r="DL181" s="43" t="s">
        <v>183</v>
      </c>
      <c r="DM181" s="42" t="s">
        <v>183</v>
      </c>
      <c r="DN181" s="43" t="s">
        <v>183</v>
      </c>
      <c r="DO181" s="43" t="s">
        <v>183</v>
      </c>
      <c r="DP181" s="43" t="s">
        <v>183</v>
      </c>
      <c r="DQ181" s="43" t="s">
        <v>183</v>
      </c>
      <c r="DR181" s="42" t="s">
        <v>183</v>
      </c>
      <c r="DS181" s="43" t="s">
        <v>183</v>
      </c>
      <c r="DT181" s="43" t="s">
        <v>183</v>
      </c>
      <c r="DU181" s="43" t="s">
        <v>183</v>
      </c>
      <c r="DV181" s="43" t="s">
        <v>183</v>
      </c>
      <c r="DW181" s="42" t="s">
        <v>183</v>
      </c>
      <c r="DX181" s="43" t="s">
        <v>183</v>
      </c>
      <c r="DY181" s="43" t="s">
        <v>183</v>
      </c>
      <c r="DZ181" s="43" t="s">
        <v>183</v>
      </c>
      <c r="EA181" s="43" t="s">
        <v>183</v>
      </c>
      <c r="EB181" s="42" t="s">
        <v>183</v>
      </c>
      <c r="EC181" s="43" t="s">
        <v>183</v>
      </c>
      <c r="ED181" s="43" t="s">
        <v>183</v>
      </c>
      <c r="EE181" s="43" t="s">
        <v>183</v>
      </c>
      <c r="EF181" s="43" t="s">
        <v>183</v>
      </c>
      <c r="EG181" s="67" t="s">
        <v>183</v>
      </c>
      <c r="EH181" s="42" t="s">
        <v>183</v>
      </c>
      <c r="EI181" s="42" t="s">
        <v>183</v>
      </c>
      <c r="EJ181" s="43" t="s">
        <v>183</v>
      </c>
      <c r="EK181" s="43" t="s">
        <v>183</v>
      </c>
      <c r="EL181" s="43" t="s">
        <v>183</v>
      </c>
      <c r="EM181" s="43" t="s">
        <v>183</v>
      </c>
      <c r="EN181" s="42" t="s">
        <v>183</v>
      </c>
      <c r="EO181" s="43" t="s">
        <v>183</v>
      </c>
      <c r="EP181" s="43" t="s">
        <v>183</v>
      </c>
      <c r="EQ181" s="43" t="s">
        <v>183</v>
      </c>
      <c r="ER181" s="43" t="s">
        <v>183</v>
      </c>
      <c r="ES181" s="42" t="s">
        <v>183</v>
      </c>
      <c r="ET181" s="43" t="s">
        <v>183</v>
      </c>
      <c r="EU181" s="43" t="s">
        <v>183</v>
      </c>
      <c r="EV181" s="43" t="s">
        <v>183</v>
      </c>
      <c r="EW181" s="43" t="s">
        <v>183</v>
      </c>
      <c r="EX181" s="42" t="s">
        <v>183</v>
      </c>
      <c r="EY181" s="43" t="s">
        <v>183</v>
      </c>
      <c r="EZ181" s="43" t="s">
        <v>183</v>
      </c>
      <c r="FA181" s="43" t="s">
        <v>183</v>
      </c>
      <c r="FB181" s="43" t="s">
        <v>183</v>
      </c>
      <c r="FC181" s="42" t="s">
        <v>183</v>
      </c>
      <c r="FD181" s="43" t="s">
        <v>183</v>
      </c>
      <c r="FE181" s="43" t="s">
        <v>183</v>
      </c>
      <c r="FF181" s="43" t="s">
        <v>183</v>
      </c>
      <c r="FG181" s="43" t="s">
        <v>183</v>
      </c>
      <c r="FH181" s="67" t="s">
        <v>183</v>
      </c>
      <c r="FI181" s="42" t="s">
        <v>183</v>
      </c>
      <c r="FJ181" s="42" t="s">
        <v>183</v>
      </c>
      <c r="FK181" s="43" t="s">
        <v>183</v>
      </c>
      <c r="FL181" s="43" t="s">
        <v>183</v>
      </c>
      <c r="FM181" s="43" t="s">
        <v>183</v>
      </c>
      <c r="FN181" s="43" t="s">
        <v>183</v>
      </c>
      <c r="FO181" s="42" t="s">
        <v>183</v>
      </c>
      <c r="FP181" s="43" t="s">
        <v>183</v>
      </c>
      <c r="FQ181" s="43" t="s">
        <v>183</v>
      </c>
      <c r="FR181" s="43" t="s">
        <v>183</v>
      </c>
      <c r="FS181" s="43" t="s">
        <v>183</v>
      </c>
      <c r="FT181" s="42" t="s">
        <v>183</v>
      </c>
      <c r="FU181" s="43" t="s">
        <v>183</v>
      </c>
      <c r="FV181" s="43" t="s">
        <v>183</v>
      </c>
      <c r="FW181" s="43" t="s">
        <v>183</v>
      </c>
      <c r="FX181" s="43" t="s">
        <v>183</v>
      </c>
      <c r="FY181" s="42" t="s">
        <v>183</v>
      </c>
      <c r="FZ181" s="43" t="s">
        <v>183</v>
      </c>
      <c r="GA181" s="43" t="s">
        <v>183</v>
      </c>
      <c r="GB181" s="43" t="s">
        <v>183</v>
      </c>
      <c r="GC181" s="43" t="s">
        <v>183</v>
      </c>
      <c r="GD181" s="42" t="s">
        <v>183</v>
      </c>
      <c r="GE181" s="43" t="s">
        <v>183</v>
      </c>
      <c r="GF181" s="43" t="s">
        <v>183</v>
      </c>
      <c r="GG181" s="43" t="s">
        <v>183</v>
      </c>
      <c r="GH181" s="43" t="s">
        <v>183</v>
      </c>
      <c r="GI181" s="67" t="s">
        <v>183</v>
      </c>
      <c r="GJ181" s="42">
        <v>580.08170349007946</v>
      </c>
      <c r="GK181" s="42">
        <v>524.88228465263683</v>
      </c>
      <c r="GL181" s="43">
        <v>556.62643033503207</v>
      </c>
      <c r="GM181" s="43">
        <v>580.08170349007946</v>
      </c>
      <c r="GN181" s="43">
        <v>591.57778599338633</v>
      </c>
      <c r="GO181" s="43">
        <v>603.07386849669308</v>
      </c>
      <c r="GP181" s="42">
        <v>614.56995099999995</v>
      </c>
      <c r="GQ181" s="43">
        <v>585.5906763800001</v>
      </c>
      <c r="GR181" s="43">
        <v>556.61140176000004</v>
      </c>
      <c r="GS181" s="43">
        <v>527.63212714000008</v>
      </c>
      <c r="GT181" s="43">
        <v>498.65285252000012</v>
      </c>
      <c r="GU181" s="42">
        <v>469.6735779</v>
      </c>
      <c r="GV181" s="43">
        <v>451.06275400000004</v>
      </c>
      <c r="GW181" s="43">
        <v>432.45193010000003</v>
      </c>
      <c r="GX181" s="43">
        <v>413.84110620000001</v>
      </c>
      <c r="GY181" s="43">
        <v>395.2302823</v>
      </c>
      <c r="GZ181" s="42">
        <v>376.61945839999998</v>
      </c>
      <c r="HA181" s="43">
        <v>361.28288350000003</v>
      </c>
      <c r="HB181" s="43">
        <v>345.94630860000007</v>
      </c>
      <c r="HC181" s="43">
        <v>330.60973369999999</v>
      </c>
      <c r="HD181" s="43">
        <v>315.27315880000003</v>
      </c>
      <c r="HE181" s="42">
        <v>299.93658389999996</v>
      </c>
      <c r="HF181" s="43">
        <v>290.84557371999995</v>
      </c>
      <c r="HG181" s="43">
        <v>281.75456353999999</v>
      </c>
      <c r="HH181" s="43">
        <v>272.66355335999998</v>
      </c>
      <c r="HI181" s="43">
        <v>263.57254317999997</v>
      </c>
      <c r="HJ181" s="67">
        <v>254.48153300000001</v>
      </c>
      <c r="HK181" s="42" t="s">
        <v>31</v>
      </c>
      <c r="HL181" s="42" t="s">
        <v>31</v>
      </c>
      <c r="HM181" s="43" t="s">
        <v>31</v>
      </c>
      <c r="HN181" s="43" t="s">
        <v>31</v>
      </c>
      <c r="HO181" s="43" t="s">
        <v>31</v>
      </c>
      <c r="HP181" s="43" t="s">
        <v>31</v>
      </c>
      <c r="HQ181" s="42" t="s">
        <v>31</v>
      </c>
      <c r="HR181" s="43" t="s">
        <v>31</v>
      </c>
      <c r="HS181" s="43" t="s">
        <v>31</v>
      </c>
      <c r="HT181" s="43" t="s">
        <v>31</v>
      </c>
      <c r="HU181" s="43" t="s">
        <v>31</v>
      </c>
      <c r="HV181" s="42" t="s">
        <v>31</v>
      </c>
      <c r="HW181" s="43" t="s">
        <v>31</v>
      </c>
      <c r="HX181" s="43" t="s">
        <v>31</v>
      </c>
      <c r="HY181" s="43" t="s">
        <v>31</v>
      </c>
      <c r="HZ181" s="43" t="s">
        <v>31</v>
      </c>
      <c r="IA181" s="42" t="s">
        <v>31</v>
      </c>
      <c r="IB181" s="43" t="s">
        <v>31</v>
      </c>
      <c r="IC181" s="43" t="s">
        <v>31</v>
      </c>
      <c r="ID181" s="43" t="s">
        <v>31</v>
      </c>
      <c r="IE181" s="43" t="s">
        <v>31</v>
      </c>
      <c r="IF181" s="42" t="s">
        <v>31</v>
      </c>
      <c r="IG181" s="43" t="s">
        <v>31</v>
      </c>
      <c r="IH181" s="43" t="s">
        <v>31</v>
      </c>
      <c r="II181" s="43" t="s">
        <v>31</v>
      </c>
      <c r="IJ181" s="43" t="s">
        <v>31</v>
      </c>
      <c r="IK181" s="67" t="s">
        <v>31</v>
      </c>
      <c r="IL181" s="42">
        <v>580.08170349007946</v>
      </c>
      <c r="IM181" s="42">
        <v>524.88228465263683</v>
      </c>
      <c r="IN181" s="43">
        <v>556.62643033503207</v>
      </c>
      <c r="IO181" s="43">
        <v>580.08170349007946</v>
      </c>
      <c r="IP181" s="43">
        <v>591.57778599338633</v>
      </c>
      <c r="IQ181" s="43">
        <v>603.07386849669308</v>
      </c>
      <c r="IR181" s="42">
        <v>614.56995099999995</v>
      </c>
      <c r="IS181" s="43">
        <v>585.5906763800001</v>
      </c>
      <c r="IT181" s="43">
        <v>556.61140176000004</v>
      </c>
      <c r="IU181" s="43">
        <v>527.63212714000008</v>
      </c>
      <c r="IV181" s="43">
        <v>498.65285252000012</v>
      </c>
      <c r="IW181" s="42">
        <v>469.6735779</v>
      </c>
      <c r="IX181" s="43">
        <v>451.06275400000004</v>
      </c>
      <c r="IY181" s="43">
        <v>432.45193010000003</v>
      </c>
      <c r="IZ181" s="43">
        <v>413.84110620000001</v>
      </c>
      <c r="JA181" s="43">
        <v>395.2302823</v>
      </c>
      <c r="JB181" s="42">
        <v>376.61945839999998</v>
      </c>
      <c r="JC181" s="43">
        <v>361.28288350000003</v>
      </c>
      <c r="JD181" s="43">
        <v>345.94630860000007</v>
      </c>
      <c r="JE181" s="43">
        <v>330.60973369999999</v>
      </c>
      <c r="JF181" s="43">
        <v>315.27315880000003</v>
      </c>
      <c r="JG181" s="42">
        <v>299.93658389999996</v>
      </c>
      <c r="JH181" s="43">
        <v>290.84557371999995</v>
      </c>
      <c r="JI181" s="43">
        <v>281.75456353999999</v>
      </c>
      <c r="JJ181" s="43">
        <v>272.66355335999998</v>
      </c>
      <c r="JK181" s="43">
        <v>263.57254317999997</v>
      </c>
      <c r="JL181" s="67">
        <v>254.48153300000001</v>
      </c>
    </row>
    <row r="182" spans="1:272" s="61" customFormat="1" outlineLevel="1" x14ac:dyDescent="0.25">
      <c r="A182" s="46" t="s">
        <v>120</v>
      </c>
      <c r="B182" s="46" t="s">
        <v>14</v>
      </c>
      <c r="C182" s="42">
        <v>438.19370570916237</v>
      </c>
      <c r="D182" s="42">
        <v>387.1436145709589</v>
      </c>
      <c r="E182" s="43">
        <v>414.53974378406571</v>
      </c>
      <c r="F182" s="43">
        <v>438.19370570916237</v>
      </c>
      <c r="G182" s="43">
        <v>444.15035350610827</v>
      </c>
      <c r="H182" s="43">
        <v>450.10700130305418</v>
      </c>
      <c r="I182" s="42">
        <v>456.06364910000002</v>
      </c>
      <c r="J182" s="43">
        <v>457.27432346000001</v>
      </c>
      <c r="K182" s="43">
        <v>458.48499781999999</v>
      </c>
      <c r="L182" s="43">
        <v>459.69567217999997</v>
      </c>
      <c r="M182" s="43">
        <v>460.90634653999996</v>
      </c>
      <c r="N182" s="42">
        <v>462.1170209</v>
      </c>
      <c r="O182" s="43">
        <v>466.77513011999997</v>
      </c>
      <c r="P182" s="43">
        <v>471.43323933999994</v>
      </c>
      <c r="Q182" s="43">
        <v>476.09134855999991</v>
      </c>
      <c r="R182" s="43">
        <v>480.74945777999989</v>
      </c>
      <c r="S182" s="42">
        <v>485.40756699999997</v>
      </c>
      <c r="T182" s="43">
        <v>489.01434719999997</v>
      </c>
      <c r="U182" s="43">
        <v>492.62112739999998</v>
      </c>
      <c r="V182" s="43">
        <v>496.22790759999998</v>
      </c>
      <c r="W182" s="43">
        <v>499.83468779999998</v>
      </c>
      <c r="X182" s="42">
        <v>503.44146799999999</v>
      </c>
      <c r="Y182" s="43">
        <v>504.49206235999998</v>
      </c>
      <c r="Z182" s="43">
        <v>505.54265671999997</v>
      </c>
      <c r="AA182" s="43">
        <v>506.59325107999996</v>
      </c>
      <c r="AB182" s="43">
        <v>507.64384543999995</v>
      </c>
      <c r="AC182" s="54">
        <v>508.69443980000005</v>
      </c>
      <c r="AD182" s="42">
        <v>0.1453451665703</v>
      </c>
      <c r="AE182" s="42">
        <v>0.12319051691014</v>
      </c>
      <c r="AF182" s="43">
        <v>0.12799171184446001</v>
      </c>
      <c r="AG182" s="43">
        <v>0.1453451665703</v>
      </c>
      <c r="AH182" s="43">
        <v>9.8516244380200013E-2</v>
      </c>
      <c r="AI182" s="43">
        <v>5.168732219010002E-2</v>
      </c>
      <c r="AJ182" s="42">
        <v>4.8583999999999997E-3</v>
      </c>
      <c r="AK182" s="43">
        <v>4.6998999999999999E-3</v>
      </c>
      <c r="AL182" s="43">
        <v>4.5414000000000001E-3</v>
      </c>
      <c r="AM182" s="43">
        <v>4.3829000000000003E-3</v>
      </c>
      <c r="AN182" s="43">
        <v>4.2244000000000006E-3</v>
      </c>
      <c r="AO182" s="42">
        <v>4.0658999999999999E-3</v>
      </c>
      <c r="AP182" s="43">
        <v>4.4191600000000001E-3</v>
      </c>
      <c r="AQ182" s="43">
        <v>4.7724200000000003E-3</v>
      </c>
      <c r="AR182" s="43">
        <v>5.1256800000000005E-3</v>
      </c>
      <c r="AS182" s="43">
        <v>5.4789400000000007E-3</v>
      </c>
      <c r="AT182" s="42">
        <v>5.8322000000000001E-3</v>
      </c>
      <c r="AU182" s="43">
        <v>5.4039400000000003E-3</v>
      </c>
      <c r="AV182" s="43">
        <v>4.9756800000000006E-3</v>
      </c>
      <c r="AW182" s="43">
        <v>4.5474200000000008E-3</v>
      </c>
      <c r="AX182" s="43">
        <v>4.119160000000001E-3</v>
      </c>
      <c r="AY182" s="42">
        <v>3.6909E-3</v>
      </c>
      <c r="AZ182" s="43">
        <v>3.63664E-3</v>
      </c>
      <c r="BA182" s="43">
        <v>3.58238E-3</v>
      </c>
      <c r="BB182" s="43">
        <v>3.52812E-3</v>
      </c>
      <c r="BC182" s="43">
        <v>3.4738600000000001E-3</v>
      </c>
      <c r="BD182" s="67">
        <v>3.4196000000000001E-3</v>
      </c>
      <c r="BE182" s="42">
        <v>0.34199286301511</v>
      </c>
      <c r="BF182" s="42">
        <v>0.17655313850709001</v>
      </c>
      <c r="BG182" s="43">
        <v>0.21193182622281001</v>
      </c>
      <c r="BH182" s="43">
        <v>0.34199286301511</v>
      </c>
      <c r="BI182" s="43">
        <v>0.28485640867674</v>
      </c>
      <c r="BJ182" s="43">
        <v>0.22771995433837</v>
      </c>
      <c r="BK182" s="42">
        <v>0.1705835</v>
      </c>
      <c r="BL182" s="43">
        <v>0.16544692</v>
      </c>
      <c r="BM182" s="43">
        <v>0.16031034</v>
      </c>
      <c r="BN182" s="43">
        <v>0.15517375999999999</v>
      </c>
      <c r="BO182" s="43">
        <v>0.15003717999999999</v>
      </c>
      <c r="BP182" s="42">
        <v>0.14490059999999999</v>
      </c>
      <c r="BQ182" s="43">
        <v>0.15661227999999999</v>
      </c>
      <c r="BR182" s="43">
        <v>0.16832395999999999</v>
      </c>
      <c r="BS182" s="43">
        <v>0.18003564</v>
      </c>
      <c r="BT182" s="43">
        <v>0.19174732</v>
      </c>
      <c r="BU182" s="42">
        <v>0.203459</v>
      </c>
      <c r="BV182" s="43">
        <v>0.188971</v>
      </c>
      <c r="BW182" s="43">
        <v>0.174483</v>
      </c>
      <c r="BX182" s="43">
        <v>0.159995</v>
      </c>
      <c r="BY182" s="43">
        <v>0.145507</v>
      </c>
      <c r="BZ182" s="42">
        <v>0.131019</v>
      </c>
      <c r="CA182" s="43">
        <v>0.12928351999999999</v>
      </c>
      <c r="CB182" s="43">
        <v>0.12754803999999997</v>
      </c>
      <c r="CC182" s="43">
        <v>0.12581255999999996</v>
      </c>
      <c r="CD182" s="43">
        <v>0.12407707999999996</v>
      </c>
      <c r="CE182" s="67">
        <v>0.12234159999999999</v>
      </c>
      <c r="CF182" s="42" t="s">
        <v>183</v>
      </c>
      <c r="CG182" s="42" t="s">
        <v>183</v>
      </c>
      <c r="CH182" s="43" t="s">
        <v>183</v>
      </c>
      <c r="CI182" s="43" t="s">
        <v>183</v>
      </c>
      <c r="CJ182" s="43" t="s">
        <v>183</v>
      </c>
      <c r="CK182" s="43" t="s">
        <v>183</v>
      </c>
      <c r="CL182" s="42" t="s">
        <v>183</v>
      </c>
      <c r="CM182" s="43" t="s">
        <v>183</v>
      </c>
      <c r="CN182" s="43" t="s">
        <v>183</v>
      </c>
      <c r="CO182" s="43" t="s">
        <v>183</v>
      </c>
      <c r="CP182" s="43" t="s">
        <v>183</v>
      </c>
      <c r="CQ182" s="42" t="s">
        <v>183</v>
      </c>
      <c r="CR182" s="43" t="s">
        <v>183</v>
      </c>
      <c r="CS182" s="43" t="s">
        <v>183</v>
      </c>
      <c r="CT182" s="43" t="s">
        <v>183</v>
      </c>
      <c r="CU182" s="43" t="s">
        <v>183</v>
      </c>
      <c r="CV182" s="42" t="s">
        <v>183</v>
      </c>
      <c r="CW182" s="43" t="s">
        <v>183</v>
      </c>
      <c r="CX182" s="43" t="s">
        <v>183</v>
      </c>
      <c r="CY182" s="43" t="s">
        <v>183</v>
      </c>
      <c r="CZ182" s="43" t="s">
        <v>183</v>
      </c>
      <c r="DA182" s="42" t="s">
        <v>183</v>
      </c>
      <c r="DB182" s="43" t="s">
        <v>183</v>
      </c>
      <c r="DC182" s="43" t="s">
        <v>183</v>
      </c>
      <c r="DD182" s="43" t="s">
        <v>183</v>
      </c>
      <c r="DE182" s="43" t="s">
        <v>183</v>
      </c>
      <c r="DF182" s="67" t="s">
        <v>183</v>
      </c>
      <c r="DG182" s="42" t="s">
        <v>183</v>
      </c>
      <c r="DH182" s="42" t="s">
        <v>183</v>
      </c>
      <c r="DI182" s="43" t="s">
        <v>183</v>
      </c>
      <c r="DJ182" s="43" t="s">
        <v>183</v>
      </c>
      <c r="DK182" s="43" t="s">
        <v>183</v>
      </c>
      <c r="DL182" s="43" t="s">
        <v>183</v>
      </c>
      <c r="DM182" s="42" t="s">
        <v>183</v>
      </c>
      <c r="DN182" s="43" t="s">
        <v>183</v>
      </c>
      <c r="DO182" s="43" t="s">
        <v>183</v>
      </c>
      <c r="DP182" s="43" t="s">
        <v>183</v>
      </c>
      <c r="DQ182" s="43" t="s">
        <v>183</v>
      </c>
      <c r="DR182" s="42" t="s">
        <v>183</v>
      </c>
      <c r="DS182" s="43" t="s">
        <v>183</v>
      </c>
      <c r="DT182" s="43" t="s">
        <v>183</v>
      </c>
      <c r="DU182" s="43" t="s">
        <v>183</v>
      </c>
      <c r="DV182" s="43" t="s">
        <v>183</v>
      </c>
      <c r="DW182" s="42" t="s">
        <v>183</v>
      </c>
      <c r="DX182" s="43" t="s">
        <v>183</v>
      </c>
      <c r="DY182" s="43" t="s">
        <v>183</v>
      </c>
      <c r="DZ182" s="43" t="s">
        <v>183</v>
      </c>
      <c r="EA182" s="43" t="s">
        <v>183</v>
      </c>
      <c r="EB182" s="42" t="s">
        <v>183</v>
      </c>
      <c r="EC182" s="43" t="s">
        <v>183</v>
      </c>
      <c r="ED182" s="43" t="s">
        <v>183</v>
      </c>
      <c r="EE182" s="43" t="s">
        <v>183</v>
      </c>
      <c r="EF182" s="43" t="s">
        <v>183</v>
      </c>
      <c r="EG182" s="67" t="s">
        <v>183</v>
      </c>
      <c r="EH182" s="42" t="s">
        <v>183</v>
      </c>
      <c r="EI182" s="42" t="s">
        <v>183</v>
      </c>
      <c r="EJ182" s="43" t="s">
        <v>183</v>
      </c>
      <c r="EK182" s="43" t="s">
        <v>183</v>
      </c>
      <c r="EL182" s="43" t="s">
        <v>183</v>
      </c>
      <c r="EM182" s="43" t="s">
        <v>183</v>
      </c>
      <c r="EN182" s="42" t="s">
        <v>183</v>
      </c>
      <c r="EO182" s="43" t="s">
        <v>183</v>
      </c>
      <c r="EP182" s="43" t="s">
        <v>183</v>
      </c>
      <c r="EQ182" s="43" t="s">
        <v>183</v>
      </c>
      <c r="ER182" s="43" t="s">
        <v>183</v>
      </c>
      <c r="ES182" s="42" t="s">
        <v>183</v>
      </c>
      <c r="ET182" s="43" t="s">
        <v>183</v>
      </c>
      <c r="EU182" s="43" t="s">
        <v>183</v>
      </c>
      <c r="EV182" s="43" t="s">
        <v>183</v>
      </c>
      <c r="EW182" s="43" t="s">
        <v>183</v>
      </c>
      <c r="EX182" s="42" t="s">
        <v>183</v>
      </c>
      <c r="EY182" s="43" t="s">
        <v>183</v>
      </c>
      <c r="EZ182" s="43" t="s">
        <v>183</v>
      </c>
      <c r="FA182" s="43" t="s">
        <v>183</v>
      </c>
      <c r="FB182" s="43" t="s">
        <v>183</v>
      </c>
      <c r="FC182" s="42" t="s">
        <v>183</v>
      </c>
      <c r="FD182" s="43" t="s">
        <v>183</v>
      </c>
      <c r="FE182" s="43" t="s">
        <v>183</v>
      </c>
      <c r="FF182" s="43" t="s">
        <v>183</v>
      </c>
      <c r="FG182" s="43" t="s">
        <v>183</v>
      </c>
      <c r="FH182" s="67" t="s">
        <v>183</v>
      </c>
      <c r="FI182" s="42" t="s">
        <v>183</v>
      </c>
      <c r="FJ182" s="42" t="s">
        <v>183</v>
      </c>
      <c r="FK182" s="43" t="s">
        <v>183</v>
      </c>
      <c r="FL182" s="43" t="s">
        <v>183</v>
      </c>
      <c r="FM182" s="43" t="s">
        <v>183</v>
      </c>
      <c r="FN182" s="43" t="s">
        <v>183</v>
      </c>
      <c r="FO182" s="42" t="s">
        <v>183</v>
      </c>
      <c r="FP182" s="43" t="s">
        <v>183</v>
      </c>
      <c r="FQ182" s="43" t="s">
        <v>183</v>
      </c>
      <c r="FR182" s="43" t="s">
        <v>183</v>
      </c>
      <c r="FS182" s="43" t="s">
        <v>183</v>
      </c>
      <c r="FT182" s="42" t="s">
        <v>183</v>
      </c>
      <c r="FU182" s="43" t="s">
        <v>183</v>
      </c>
      <c r="FV182" s="43" t="s">
        <v>183</v>
      </c>
      <c r="FW182" s="43" t="s">
        <v>183</v>
      </c>
      <c r="FX182" s="43" t="s">
        <v>183</v>
      </c>
      <c r="FY182" s="42" t="s">
        <v>183</v>
      </c>
      <c r="FZ182" s="43" t="s">
        <v>183</v>
      </c>
      <c r="GA182" s="43" t="s">
        <v>183</v>
      </c>
      <c r="GB182" s="43" t="s">
        <v>183</v>
      </c>
      <c r="GC182" s="43" t="s">
        <v>183</v>
      </c>
      <c r="GD182" s="42" t="s">
        <v>183</v>
      </c>
      <c r="GE182" s="43" t="s">
        <v>183</v>
      </c>
      <c r="GF182" s="43" t="s">
        <v>183</v>
      </c>
      <c r="GG182" s="43" t="s">
        <v>183</v>
      </c>
      <c r="GH182" s="43" t="s">
        <v>183</v>
      </c>
      <c r="GI182" s="67" t="s">
        <v>183</v>
      </c>
      <c r="GJ182" s="42">
        <v>490.05638692248948</v>
      </c>
      <c r="GK182" s="42">
        <v>428.26821707285791</v>
      </c>
      <c r="GL182" s="43">
        <v>457.97956956928505</v>
      </c>
      <c r="GM182" s="43">
        <v>490.05638692248948</v>
      </c>
      <c r="GN182" s="43">
        <v>480.62960454832637</v>
      </c>
      <c r="GO182" s="43">
        <v>471.2028221741632</v>
      </c>
      <c r="GP182" s="42">
        <v>461.77603980000004</v>
      </c>
      <c r="GQ182" s="43">
        <v>462.81106665999999</v>
      </c>
      <c r="GR182" s="43">
        <v>463.84609352000001</v>
      </c>
      <c r="GS182" s="43">
        <v>464.88112037999997</v>
      </c>
      <c r="GT182" s="43">
        <v>465.91614723999993</v>
      </c>
      <c r="GU182" s="42">
        <v>466.9511741</v>
      </c>
      <c r="GV182" s="43">
        <v>472.00734679999994</v>
      </c>
      <c r="GW182" s="43">
        <v>477.06351949999993</v>
      </c>
      <c r="GX182" s="43">
        <v>482.11969219999992</v>
      </c>
      <c r="GY182" s="43">
        <v>487.17586489999985</v>
      </c>
      <c r="GZ182" s="42">
        <v>492.23203759999996</v>
      </c>
      <c r="HA182" s="43">
        <v>495.34899631999997</v>
      </c>
      <c r="HB182" s="43">
        <v>498.46595503999998</v>
      </c>
      <c r="HC182" s="43">
        <v>501.58291375999994</v>
      </c>
      <c r="HD182" s="43">
        <v>504.69987248000001</v>
      </c>
      <c r="HE182" s="42">
        <v>507.81683120000002</v>
      </c>
      <c r="HF182" s="43">
        <v>508.80786907999993</v>
      </c>
      <c r="HG182" s="43">
        <v>509.79890695999995</v>
      </c>
      <c r="HH182" s="43">
        <v>510.78994483999992</v>
      </c>
      <c r="HI182" s="43">
        <v>511.78098271999994</v>
      </c>
      <c r="HJ182" s="67">
        <v>512.77202060000013</v>
      </c>
      <c r="HK182" s="42">
        <v>18.075048578762278</v>
      </c>
      <c r="HL182" s="42">
        <v>19.39506148790208</v>
      </c>
      <c r="HM182" s="43">
        <v>18.999752063146186</v>
      </c>
      <c r="HN182" s="43">
        <v>18.075048578762278</v>
      </c>
      <c r="HO182" s="43">
        <v>36.726481385841524</v>
      </c>
      <c r="HP182" s="43">
        <v>55.37791419292077</v>
      </c>
      <c r="HQ182" s="42">
        <v>74.029347000000001</v>
      </c>
      <c r="HR182" s="43">
        <v>90.325153819999997</v>
      </c>
      <c r="HS182" s="43">
        <v>106.62096063999999</v>
      </c>
      <c r="HT182" s="43">
        <v>122.91676745999999</v>
      </c>
      <c r="HU182" s="43">
        <v>139.21257427999998</v>
      </c>
      <c r="HV182" s="42">
        <v>155.50838110000001</v>
      </c>
      <c r="HW182" s="43">
        <v>127.86551782000001</v>
      </c>
      <c r="HX182" s="43">
        <v>100.22265454000001</v>
      </c>
      <c r="HY182" s="43">
        <v>72.579791260000007</v>
      </c>
      <c r="HZ182" s="43">
        <v>44.936927980000007</v>
      </c>
      <c r="IA182" s="42">
        <v>17.2940647</v>
      </c>
      <c r="IB182" s="43">
        <v>60.621798419999998</v>
      </c>
      <c r="IC182" s="43">
        <v>103.94953214</v>
      </c>
      <c r="ID182" s="43">
        <v>147.27726586</v>
      </c>
      <c r="IE182" s="43">
        <v>190.60499958</v>
      </c>
      <c r="IF182" s="42">
        <v>233.9327333</v>
      </c>
      <c r="IG182" s="43">
        <v>240.26153044</v>
      </c>
      <c r="IH182" s="43">
        <v>246.59032758000001</v>
      </c>
      <c r="II182" s="43">
        <v>252.91912472000001</v>
      </c>
      <c r="IJ182" s="43">
        <v>259.24792186000002</v>
      </c>
      <c r="IK182" s="67">
        <v>265.57671900000003</v>
      </c>
      <c r="IL182" s="42">
        <v>471.9813383437272</v>
      </c>
      <c r="IM182" s="42">
        <v>408.87315558495584</v>
      </c>
      <c r="IN182" s="43">
        <v>438.97981750613889</v>
      </c>
      <c r="IO182" s="43">
        <v>471.9813383437272</v>
      </c>
      <c r="IP182" s="43">
        <v>443.90312316248486</v>
      </c>
      <c r="IQ182" s="43">
        <v>415.8249079812424</v>
      </c>
      <c r="IR182" s="42">
        <v>387.74669280000001</v>
      </c>
      <c r="IS182" s="43">
        <v>372.48591283999997</v>
      </c>
      <c r="IT182" s="43">
        <v>357.22513288000005</v>
      </c>
      <c r="IU182" s="43">
        <v>341.96435292000001</v>
      </c>
      <c r="IV182" s="43">
        <v>326.70357295999997</v>
      </c>
      <c r="IW182" s="42">
        <v>311.44279299999999</v>
      </c>
      <c r="IX182" s="43">
        <v>344.1418289799999</v>
      </c>
      <c r="IY182" s="43">
        <v>376.84086495999992</v>
      </c>
      <c r="IZ182" s="43">
        <v>409.53990093999994</v>
      </c>
      <c r="JA182" s="43">
        <v>442.23893691999984</v>
      </c>
      <c r="JB182" s="42">
        <v>474.93797289999998</v>
      </c>
      <c r="JC182" s="43">
        <v>434.72719789999996</v>
      </c>
      <c r="JD182" s="43">
        <v>394.51642289999995</v>
      </c>
      <c r="JE182" s="43">
        <v>354.30564789999994</v>
      </c>
      <c r="JF182" s="43">
        <v>314.09487290000004</v>
      </c>
      <c r="JG182" s="42">
        <v>273.88409790000003</v>
      </c>
      <c r="JH182" s="43">
        <v>268.54633863999993</v>
      </c>
      <c r="JI182" s="43">
        <v>263.20857937999995</v>
      </c>
      <c r="JJ182" s="43">
        <v>257.87082011999991</v>
      </c>
      <c r="JK182" s="43">
        <v>252.53306085999992</v>
      </c>
      <c r="JL182" s="67">
        <v>247.19530160000011</v>
      </c>
    </row>
    <row r="183" spans="1:272" s="61" customFormat="1" outlineLevel="1" x14ac:dyDescent="0.25">
      <c r="A183" s="59" t="s">
        <v>121</v>
      </c>
      <c r="B183" s="46" t="s">
        <v>14</v>
      </c>
      <c r="C183" s="42">
        <v>13.1698307</v>
      </c>
      <c r="D183" s="42">
        <v>9.5680997411999993</v>
      </c>
      <c r="E183" s="43">
        <v>11.3945034794513</v>
      </c>
      <c r="F183" s="43">
        <v>13.1698307</v>
      </c>
      <c r="G183" s="43" t="s">
        <v>30</v>
      </c>
      <c r="H183" s="43" t="s">
        <v>30</v>
      </c>
      <c r="I183" s="42" t="s">
        <v>30</v>
      </c>
      <c r="J183" s="43" t="s">
        <v>30</v>
      </c>
      <c r="K183" s="43" t="s">
        <v>30</v>
      </c>
      <c r="L183" s="43" t="s">
        <v>30</v>
      </c>
      <c r="M183" s="43" t="s">
        <v>30</v>
      </c>
      <c r="N183" s="42" t="s">
        <v>30</v>
      </c>
      <c r="O183" s="43" t="s">
        <v>30</v>
      </c>
      <c r="P183" s="43" t="s">
        <v>30</v>
      </c>
      <c r="Q183" s="43" t="s">
        <v>30</v>
      </c>
      <c r="R183" s="43" t="s">
        <v>30</v>
      </c>
      <c r="S183" s="42" t="s">
        <v>30</v>
      </c>
      <c r="T183" s="43" t="s">
        <v>30</v>
      </c>
      <c r="U183" s="43" t="s">
        <v>30</v>
      </c>
      <c r="V183" s="43" t="s">
        <v>30</v>
      </c>
      <c r="W183" s="43" t="s">
        <v>30</v>
      </c>
      <c r="X183" s="42" t="s">
        <v>30</v>
      </c>
      <c r="Y183" s="43" t="s">
        <v>30</v>
      </c>
      <c r="Z183" s="43" t="s">
        <v>30</v>
      </c>
      <c r="AA183" s="43" t="s">
        <v>30</v>
      </c>
      <c r="AB183" s="43" t="s">
        <v>30</v>
      </c>
      <c r="AC183" s="54" t="s">
        <v>30</v>
      </c>
      <c r="AD183" s="42">
        <v>3.5616359999999999E-4</v>
      </c>
      <c r="AE183" s="42">
        <v>2.5952186399999999E-4</v>
      </c>
      <c r="AF183" s="43">
        <v>3.0989700338999998E-4</v>
      </c>
      <c r="AG183" s="43">
        <v>3.5616359999999999E-4</v>
      </c>
      <c r="AH183" s="43" t="s">
        <v>30</v>
      </c>
      <c r="AI183" s="43" t="s">
        <v>30</v>
      </c>
      <c r="AJ183" s="42" t="s">
        <v>30</v>
      </c>
      <c r="AK183" s="43" t="s">
        <v>30</v>
      </c>
      <c r="AL183" s="43" t="s">
        <v>30</v>
      </c>
      <c r="AM183" s="43" t="s">
        <v>30</v>
      </c>
      <c r="AN183" s="43" t="s">
        <v>30</v>
      </c>
      <c r="AO183" s="42" t="s">
        <v>30</v>
      </c>
      <c r="AP183" s="43" t="s">
        <v>30</v>
      </c>
      <c r="AQ183" s="43" t="s">
        <v>30</v>
      </c>
      <c r="AR183" s="43" t="s">
        <v>30</v>
      </c>
      <c r="AS183" s="43" t="s">
        <v>30</v>
      </c>
      <c r="AT183" s="42" t="s">
        <v>30</v>
      </c>
      <c r="AU183" s="43" t="s">
        <v>30</v>
      </c>
      <c r="AV183" s="43" t="s">
        <v>30</v>
      </c>
      <c r="AW183" s="43" t="s">
        <v>30</v>
      </c>
      <c r="AX183" s="43" t="s">
        <v>30</v>
      </c>
      <c r="AY183" s="42" t="s">
        <v>30</v>
      </c>
      <c r="AZ183" s="43" t="s">
        <v>30</v>
      </c>
      <c r="BA183" s="43" t="s">
        <v>30</v>
      </c>
      <c r="BB183" s="43" t="s">
        <v>30</v>
      </c>
      <c r="BC183" s="43" t="s">
        <v>30</v>
      </c>
      <c r="BD183" s="67" t="s">
        <v>30</v>
      </c>
      <c r="BE183" s="42">
        <v>1.1814958999999999E-3</v>
      </c>
      <c r="BF183" s="42">
        <v>7.9036322399999995E-4</v>
      </c>
      <c r="BG183" s="43">
        <v>8.6668827184999998E-4</v>
      </c>
      <c r="BH183" s="43">
        <v>1.1814958999999999E-3</v>
      </c>
      <c r="BI183" s="43" t="s">
        <v>30</v>
      </c>
      <c r="BJ183" s="43" t="s">
        <v>30</v>
      </c>
      <c r="BK183" s="42" t="s">
        <v>30</v>
      </c>
      <c r="BL183" s="43" t="s">
        <v>30</v>
      </c>
      <c r="BM183" s="43" t="s">
        <v>30</v>
      </c>
      <c r="BN183" s="43" t="s">
        <v>30</v>
      </c>
      <c r="BO183" s="43" t="s">
        <v>30</v>
      </c>
      <c r="BP183" s="42" t="s">
        <v>30</v>
      </c>
      <c r="BQ183" s="43" t="s">
        <v>30</v>
      </c>
      <c r="BR183" s="43" t="s">
        <v>30</v>
      </c>
      <c r="BS183" s="43" t="s">
        <v>30</v>
      </c>
      <c r="BT183" s="43" t="s">
        <v>30</v>
      </c>
      <c r="BU183" s="42" t="s">
        <v>30</v>
      </c>
      <c r="BV183" s="43" t="s">
        <v>30</v>
      </c>
      <c r="BW183" s="43" t="s">
        <v>30</v>
      </c>
      <c r="BX183" s="43" t="s">
        <v>30</v>
      </c>
      <c r="BY183" s="43" t="s">
        <v>30</v>
      </c>
      <c r="BZ183" s="42" t="s">
        <v>30</v>
      </c>
      <c r="CA183" s="43" t="s">
        <v>30</v>
      </c>
      <c r="CB183" s="43" t="s">
        <v>30</v>
      </c>
      <c r="CC183" s="43" t="s">
        <v>30</v>
      </c>
      <c r="CD183" s="43" t="s">
        <v>30</v>
      </c>
      <c r="CE183" s="67" t="s">
        <v>30</v>
      </c>
      <c r="CF183" s="42" t="s">
        <v>183</v>
      </c>
      <c r="CG183" s="42" t="s">
        <v>183</v>
      </c>
      <c r="CH183" s="43" t="s">
        <v>183</v>
      </c>
      <c r="CI183" s="43" t="s">
        <v>183</v>
      </c>
      <c r="CJ183" s="43" t="s">
        <v>183</v>
      </c>
      <c r="CK183" s="43" t="s">
        <v>183</v>
      </c>
      <c r="CL183" s="42" t="s">
        <v>183</v>
      </c>
      <c r="CM183" s="43" t="s">
        <v>183</v>
      </c>
      <c r="CN183" s="43" t="s">
        <v>183</v>
      </c>
      <c r="CO183" s="43" t="s">
        <v>183</v>
      </c>
      <c r="CP183" s="43" t="s">
        <v>183</v>
      </c>
      <c r="CQ183" s="42" t="s">
        <v>183</v>
      </c>
      <c r="CR183" s="43" t="s">
        <v>183</v>
      </c>
      <c r="CS183" s="43" t="s">
        <v>183</v>
      </c>
      <c r="CT183" s="43" t="s">
        <v>183</v>
      </c>
      <c r="CU183" s="43" t="s">
        <v>183</v>
      </c>
      <c r="CV183" s="42" t="s">
        <v>183</v>
      </c>
      <c r="CW183" s="43" t="s">
        <v>183</v>
      </c>
      <c r="CX183" s="43" t="s">
        <v>183</v>
      </c>
      <c r="CY183" s="43" t="s">
        <v>183</v>
      </c>
      <c r="CZ183" s="43" t="s">
        <v>183</v>
      </c>
      <c r="DA183" s="42" t="s">
        <v>183</v>
      </c>
      <c r="DB183" s="43" t="s">
        <v>183</v>
      </c>
      <c r="DC183" s="43" t="s">
        <v>183</v>
      </c>
      <c r="DD183" s="43" t="s">
        <v>183</v>
      </c>
      <c r="DE183" s="43" t="s">
        <v>183</v>
      </c>
      <c r="DF183" s="67" t="s">
        <v>183</v>
      </c>
      <c r="DG183" s="42" t="s">
        <v>183</v>
      </c>
      <c r="DH183" s="42" t="s">
        <v>183</v>
      </c>
      <c r="DI183" s="43" t="s">
        <v>183</v>
      </c>
      <c r="DJ183" s="43" t="s">
        <v>183</v>
      </c>
      <c r="DK183" s="43" t="s">
        <v>183</v>
      </c>
      <c r="DL183" s="43" t="s">
        <v>183</v>
      </c>
      <c r="DM183" s="42" t="s">
        <v>183</v>
      </c>
      <c r="DN183" s="43" t="s">
        <v>183</v>
      </c>
      <c r="DO183" s="43" t="s">
        <v>183</v>
      </c>
      <c r="DP183" s="43" t="s">
        <v>183</v>
      </c>
      <c r="DQ183" s="43" t="s">
        <v>183</v>
      </c>
      <c r="DR183" s="42" t="s">
        <v>183</v>
      </c>
      <c r="DS183" s="43" t="s">
        <v>183</v>
      </c>
      <c r="DT183" s="43" t="s">
        <v>183</v>
      </c>
      <c r="DU183" s="43" t="s">
        <v>183</v>
      </c>
      <c r="DV183" s="43" t="s">
        <v>183</v>
      </c>
      <c r="DW183" s="42" t="s">
        <v>183</v>
      </c>
      <c r="DX183" s="43" t="s">
        <v>183</v>
      </c>
      <c r="DY183" s="43" t="s">
        <v>183</v>
      </c>
      <c r="DZ183" s="43" t="s">
        <v>183</v>
      </c>
      <c r="EA183" s="43" t="s">
        <v>183</v>
      </c>
      <c r="EB183" s="42" t="s">
        <v>183</v>
      </c>
      <c r="EC183" s="43" t="s">
        <v>183</v>
      </c>
      <c r="ED183" s="43" t="s">
        <v>183</v>
      </c>
      <c r="EE183" s="43" t="s">
        <v>183</v>
      </c>
      <c r="EF183" s="43" t="s">
        <v>183</v>
      </c>
      <c r="EG183" s="67" t="s">
        <v>183</v>
      </c>
      <c r="EH183" s="42" t="s">
        <v>183</v>
      </c>
      <c r="EI183" s="42" t="s">
        <v>183</v>
      </c>
      <c r="EJ183" s="43" t="s">
        <v>183</v>
      </c>
      <c r="EK183" s="43" t="s">
        <v>183</v>
      </c>
      <c r="EL183" s="43" t="s">
        <v>183</v>
      </c>
      <c r="EM183" s="43" t="s">
        <v>183</v>
      </c>
      <c r="EN183" s="42" t="s">
        <v>183</v>
      </c>
      <c r="EO183" s="43" t="s">
        <v>183</v>
      </c>
      <c r="EP183" s="43" t="s">
        <v>183</v>
      </c>
      <c r="EQ183" s="43" t="s">
        <v>183</v>
      </c>
      <c r="ER183" s="43" t="s">
        <v>183</v>
      </c>
      <c r="ES183" s="42" t="s">
        <v>183</v>
      </c>
      <c r="ET183" s="43" t="s">
        <v>183</v>
      </c>
      <c r="EU183" s="43" t="s">
        <v>183</v>
      </c>
      <c r="EV183" s="43" t="s">
        <v>183</v>
      </c>
      <c r="EW183" s="43" t="s">
        <v>183</v>
      </c>
      <c r="EX183" s="42" t="s">
        <v>183</v>
      </c>
      <c r="EY183" s="43" t="s">
        <v>183</v>
      </c>
      <c r="EZ183" s="43" t="s">
        <v>183</v>
      </c>
      <c r="FA183" s="43" t="s">
        <v>183</v>
      </c>
      <c r="FB183" s="43" t="s">
        <v>183</v>
      </c>
      <c r="FC183" s="42" t="s">
        <v>183</v>
      </c>
      <c r="FD183" s="43" t="s">
        <v>183</v>
      </c>
      <c r="FE183" s="43" t="s">
        <v>183</v>
      </c>
      <c r="FF183" s="43" t="s">
        <v>183</v>
      </c>
      <c r="FG183" s="43" t="s">
        <v>183</v>
      </c>
      <c r="FH183" s="67" t="s">
        <v>183</v>
      </c>
      <c r="FI183" s="42" t="s">
        <v>183</v>
      </c>
      <c r="FJ183" s="42" t="s">
        <v>183</v>
      </c>
      <c r="FK183" s="43" t="s">
        <v>183</v>
      </c>
      <c r="FL183" s="43" t="s">
        <v>183</v>
      </c>
      <c r="FM183" s="43" t="s">
        <v>183</v>
      </c>
      <c r="FN183" s="43" t="s">
        <v>183</v>
      </c>
      <c r="FO183" s="42" t="s">
        <v>183</v>
      </c>
      <c r="FP183" s="43" t="s">
        <v>183</v>
      </c>
      <c r="FQ183" s="43" t="s">
        <v>183</v>
      </c>
      <c r="FR183" s="43" t="s">
        <v>183</v>
      </c>
      <c r="FS183" s="43" t="s">
        <v>183</v>
      </c>
      <c r="FT183" s="42" t="s">
        <v>183</v>
      </c>
      <c r="FU183" s="43" t="s">
        <v>183</v>
      </c>
      <c r="FV183" s="43" t="s">
        <v>183</v>
      </c>
      <c r="FW183" s="43" t="s">
        <v>183</v>
      </c>
      <c r="FX183" s="43" t="s">
        <v>183</v>
      </c>
      <c r="FY183" s="42" t="s">
        <v>183</v>
      </c>
      <c r="FZ183" s="43" t="s">
        <v>183</v>
      </c>
      <c r="GA183" s="43" t="s">
        <v>183</v>
      </c>
      <c r="GB183" s="43" t="s">
        <v>183</v>
      </c>
      <c r="GC183" s="43" t="s">
        <v>183</v>
      </c>
      <c r="GD183" s="42" t="s">
        <v>183</v>
      </c>
      <c r="GE183" s="43" t="s">
        <v>183</v>
      </c>
      <c r="GF183" s="43" t="s">
        <v>183</v>
      </c>
      <c r="GG183" s="43" t="s">
        <v>183</v>
      </c>
      <c r="GH183" s="43" t="s">
        <v>183</v>
      </c>
      <c r="GI183" s="67" t="s">
        <v>183</v>
      </c>
      <c r="GJ183" s="42">
        <v>13.3055048503</v>
      </c>
      <c r="GK183" s="42">
        <v>9.6651963372719987</v>
      </c>
      <c r="GL183" s="43">
        <v>11.508519993257771</v>
      </c>
      <c r="GM183" s="43">
        <v>13.3055048503</v>
      </c>
      <c r="GN183" s="43" t="s">
        <v>30</v>
      </c>
      <c r="GO183" s="43" t="s">
        <v>30</v>
      </c>
      <c r="GP183" s="42" t="s">
        <v>30</v>
      </c>
      <c r="GQ183" s="43" t="s">
        <v>30</v>
      </c>
      <c r="GR183" s="43" t="s">
        <v>30</v>
      </c>
      <c r="GS183" s="43" t="s">
        <v>30</v>
      </c>
      <c r="GT183" s="43" t="s">
        <v>30</v>
      </c>
      <c r="GU183" s="42" t="s">
        <v>30</v>
      </c>
      <c r="GV183" s="43" t="s">
        <v>30</v>
      </c>
      <c r="GW183" s="43" t="s">
        <v>30</v>
      </c>
      <c r="GX183" s="43" t="s">
        <v>30</v>
      </c>
      <c r="GY183" s="43" t="s">
        <v>30</v>
      </c>
      <c r="GZ183" s="42" t="s">
        <v>30</v>
      </c>
      <c r="HA183" s="43" t="s">
        <v>30</v>
      </c>
      <c r="HB183" s="43" t="s">
        <v>30</v>
      </c>
      <c r="HC183" s="43" t="s">
        <v>30</v>
      </c>
      <c r="HD183" s="43" t="s">
        <v>30</v>
      </c>
      <c r="HE183" s="42" t="s">
        <v>30</v>
      </c>
      <c r="HF183" s="43" t="s">
        <v>30</v>
      </c>
      <c r="HG183" s="43" t="s">
        <v>30</v>
      </c>
      <c r="HH183" s="43" t="s">
        <v>30</v>
      </c>
      <c r="HI183" s="43" t="s">
        <v>30</v>
      </c>
      <c r="HJ183" s="67" t="s">
        <v>30</v>
      </c>
      <c r="HK183" s="42" t="s">
        <v>31</v>
      </c>
      <c r="HL183" s="42" t="s">
        <v>31</v>
      </c>
      <c r="HM183" s="43" t="s">
        <v>31</v>
      </c>
      <c r="HN183" s="43" t="s">
        <v>31</v>
      </c>
      <c r="HO183" s="43" t="s">
        <v>31</v>
      </c>
      <c r="HP183" s="43" t="s">
        <v>31</v>
      </c>
      <c r="HQ183" s="42" t="s">
        <v>31</v>
      </c>
      <c r="HR183" s="43" t="s">
        <v>31</v>
      </c>
      <c r="HS183" s="43" t="s">
        <v>31</v>
      </c>
      <c r="HT183" s="43" t="s">
        <v>31</v>
      </c>
      <c r="HU183" s="43" t="s">
        <v>31</v>
      </c>
      <c r="HV183" s="42" t="s">
        <v>31</v>
      </c>
      <c r="HW183" s="43" t="s">
        <v>31</v>
      </c>
      <c r="HX183" s="43" t="s">
        <v>31</v>
      </c>
      <c r="HY183" s="43" t="s">
        <v>31</v>
      </c>
      <c r="HZ183" s="43" t="s">
        <v>31</v>
      </c>
      <c r="IA183" s="42" t="s">
        <v>31</v>
      </c>
      <c r="IB183" s="43" t="s">
        <v>31</v>
      </c>
      <c r="IC183" s="43" t="s">
        <v>31</v>
      </c>
      <c r="ID183" s="43" t="s">
        <v>31</v>
      </c>
      <c r="IE183" s="43" t="s">
        <v>31</v>
      </c>
      <c r="IF183" s="42" t="s">
        <v>31</v>
      </c>
      <c r="IG183" s="43" t="s">
        <v>31</v>
      </c>
      <c r="IH183" s="43" t="s">
        <v>31</v>
      </c>
      <c r="II183" s="43" t="s">
        <v>31</v>
      </c>
      <c r="IJ183" s="43" t="s">
        <v>31</v>
      </c>
      <c r="IK183" s="67" t="s">
        <v>31</v>
      </c>
      <c r="IL183" s="42">
        <v>13.3055048503</v>
      </c>
      <c r="IM183" s="42">
        <v>9.6651963372719987</v>
      </c>
      <c r="IN183" s="43">
        <v>11.508519993257771</v>
      </c>
      <c r="IO183" s="43">
        <v>13.3055048503</v>
      </c>
      <c r="IP183" s="43" t="s">
        <v>30</v>
      </c>
      <c r="IQ183" s="43" t="s">
        <v>30</v>
      </c>
      <c r="IR183" s="42" t="s">
        <v>30</v>
      </c>
      <c r="IS183" s="43" t="s">
        <v>30</v>
      </c>
      <c r="IT183" s="43" t="s">
        <v>30</v>
      </c>
      <c r="IU183" s="43" t="s">
        <v>30</v>
      </c>
      <c r="IV183" s="43" t="s">
        <v>30</v>
      </c>
      <c r="IW183" s="42" t="s">
        <v>30</v>
      </c>
      <c r="IX183" s="43" t="s">
        <v>30</v>
      </c>
      <c r="IY183" s="43" t="s">
        <v>30</v>
      </c>
      <c r="IZ183" s="43" t="s">
        <v>30</v>
      </c>
      <c r="JA183" s="43" t="s">
        <v>30</v>
      </c>
      <c r="JB183" s="42" t="s">
        <v>30</v>
      </c>
      <c r="JC183" s="43" t="s">
        <v>30</v>
      </c>
      <c r="JD183" s="43" t="s">
        <v>30</v>
      </c>
      <c r="JE183" s="43" t="s">
        <v>30</v>
      </c>
      <c r="JF183" s="43" t="s">
        <v>30</v>
      </c>
      <c r="JG183" s="42" t="s">
        <v>30</v>
      </c>
      <c r="JH183" s="43" t="s">
        <v>30</v>
      </c>
      <c r="JI183" s="43" t="s">
        <v>30</v>
      </c>
      <c r="JJ183" s="43" t="s">
        <v>30</v>
      </c>
      <c r="JK183" s="43" t="s">
        <v>30</v>
      </c>
      <c r="JL183" s="67" t="s">
        <v>30</v>
      </c>
    </row>
    <row r="184" spans="1:272" s="61" customFormat="1" outlineLevel="1" x14ac:dyDescent="0.25">
      <c r="A184" s="59" t="s">
        <v>122</v>
      </c>
      <c r="B184" s="46" t="s">
        <v>14</v>
      </c>
      <c r="C184" s="42">
        <v>1.5681E-2</v>
      </c>
      <c r="D184" s="42">
        <v>1.29414E-2</v>
      </c>
      <c r="E184" s="43">
        <v>1.1856E-2</v>
      </c>
      <c r="F184" s="43">
        <v>1.5681E-2</v>
      </c>
      <c r="G184" s="43">
        <v>1.1659133333333334E-2</v>
      </c>
      <c r="H184" s="43">
        <v>7.6372666666666665E-3</v>
      </c>
      <c r="I184" s="42">
        <v>3.6154E-3</v>
      </c>
      <c r="J184" s="43">
        <v>3.4491399999999998E-3</v>
      </c>
      <c r="K184" s="43">
        <v>3.2828799999999997E-3</v>
      </c>
      <c r="L184" s="43">
        <v>3.1166199999999996E-3</v>
      </c>
      <c r="M184" s="43">
        <v>2.9503599999999995E-3</v>
      </c>
      <c r="N184" s="42">
        <v>2.7840999999999999E-3</v>
      </c>
      <c r="O184" s="43">
        <v>2.70032E-3</v>
      </c>
      <c r="P184" s="43">
        <v>2.6165400000000001E-3</v>
      </c>
      <c r="Q184" s="43">
        <v>2.5327600000000002E-3</v>
      </c>
      <c r="R184" s="43">
        <v>2.4489800000000003E-3</v>
      </c>
      <c r="S184" s="42">
        <v>2.3652E-3</v>
      </c>
      <c r="T184" s="43">
        <v>2.3061599999999998E-3</v>
      </c>
      <c r="U184" s="43">
        <v>2.2471199999999996E-3</v>
      </c>
      <c r="V184" s="43">
        <v>2.1880799999999994E-3</v>
      </c>
      <c r="W184" s="43">
        <v>2.1290399999999991E-3</v>
      </c>
      <c r="X184" s="42">
        <v>2.0699999999999998E-3</v>
      </c>
      <c r="Y184" s="43">
        <v>2.0286599999999998E-3</v>
      </c>
      <c r="Z184" s="43">
        <v>1.9873199999999999E-3</v>
      </c>
      <c r="AA184" s="43">
        <v>1.9459799999999999E-3</v>
      </c>
      <c r="AB184" s="43">
        <v>1.90464E-3</v>
      </c>
      <c r="AC184" s="54">
        <v>1.8633E-3</v>
      </c>
      <c r="AD184" s="42" t="s">
        <v>182</v>
      </c>
      <c r="AE184" s="42" t="s">
        <v>182</v>
      </c>
      <c r="AF184" s="43" t="s">
        <v>182</v>
      </c>
      <c r="AG184" s="43" t="s">
        <v>182</v>
      </c>
      <c r="AH184" s="43" t="s">
        <v>182</v>
      </c>
      <c r="AI184" s="43" t="s">
        <v>182</v>
      </c>
      <c r="AJ184" s="42" t="s">
        <v>182</v>
      </c>
      <c r="AK184" s="43" t="s">
        <v>182</v>
      </c>
      <c r="AL184" s="43" t="s">
        <v>182</v>
      </c>
      <c r="AM184" s="43" t="s">
        <v>182</v>
      </c>
      <c r="AN184" s="43" t="s">
        <v>182</v>
      </c>
      <c r="AO184" s="42" t="s">
        <v>182</v>
      </c>
      <c r="AP184" s="43" t="s">
        <v>182</v>
      </c>
      <c r="AQ184" s="43" t="s">
        <v>182</v>
      </c>
      <c r="AR184" s="43" t="s">
        <v>182</v>
      </c>
      <c r="AS184" s="43" t="s">
        <v>182</v>
      </c>
      <c r="AT184" s="42" t="s">
        <v>182</v>
      </c>
      <c r="AU184" s="43" t="s">
        <v>182</v>
      </c>
      <c r="AV184" s="43" t="s">
        <v>182</v>
      </c>
      <c r="AW184" s="43" t="s">
        <v>182</v>
      </c>
      <c r="AX184" s="43" t="s">
        <v>182</v>
      </c>
      <c r="AY184" s="42" t="s">
        <v>182</v>
      </c>
      <c r="AZ184" s="43" t="s">
        <v>182</v>
      </c>
      <c r="BA184" s="43" t="s">
        <v>182</v>
      </c>
      <c r="BB184" s="43" t="s">
        <v>182</v>
      </c>
      <c r="BC184" s="43" t="s">
        <v>182</v>
      </c>
      <c r="BD184" s="67" t="s">
        <v>182</v>
      </c>
      <c r="BE184" s="42">
        <v>6.1073979999999999</v>
      </c>
      <c r="BF184" s="42">
        <v>4.1119870000000001</v>
      </c>
      <c r="BG184" s="43">
        <v>4.663151</v>
      </c>
      <c r="BH184" s="43">
        <v>6.1073979999999999</v>
      </c>
      <c r="BI184" s="43">
        <v>5.1101217666666665</v>
      </c>
      <c r="BJ184" s="43">
        <v>4.1128455333333331</v>
      </c>
      <c r="BK184" s="42">
        <v>3.1155693000000002</v>
      </c>
      <c r="BL184" s="43">
        <v>2.97229644</v>
      </c>
      <c r="BM184" s="43">
        <v>2.8290235799999999</v>
      </c>
      <c r="BN184" s="43">
        <v>2.6857507199999997</v>
      </c>
      <c r="BO184" s="43">
        <v>2.5424778599999995</v>
      </c>
      <c r="BP184" s="42">
        <v>2.3992049999999998</v>
      </c>
      <c r="BQ184" s="43">
        <v>2.3270184599999997</v>
      </c>
      <c r="BR184" s="43">
        <v>2.2548319199999995</v>
      </c>
      <c r="BS184" s="43">
        <v>2.1826453799999994</v>
      </c>
      <c r="BT184" s="43">
        <v>2.1104588399999993</v>
      </c>
      <c r="BU184" s="42">
        <v>2.0382723</v>
      </c>
      <c r="BV184" s="43">
        <v>1.9873845999999999</v>
      </c>
      <c r="BW184" s="43">
        <v>1.9364968999999999</v>
      </c>
      <c r="BX184" s="43">
        <v>1.8856091999999998</v>
      </c>
      <c r="BY184" s="43">
        <v>1.8347214999999997</v>
      </c>
      <c r="BZ184" s="42">
        <v>1.7838338</v>
      </c>
      <c r="CA184" s="43">
        <v>1.74821352</v>
      </c>
      <c r="CB184" s="43">
        <v>1.7125932399999999</v>
      </c>
      <c r="CC184" s="43">
        <v>1.6769729599999998</v>
      </c>
      <c r="CD184" s="43">
        <v>1.6413526799999998</v>
      </c>
      <c r="CE184" s="67">
        <v>1.6057323999999999</v>
      </c>
      <c r="CF184" s="42" t="s">
        <v>183</v>
      </c>
      <c r="CG184" s="42" t="s">
        <v>183</v>
      </c>
      <c r="CH184" s="43" t="s">
        <v>183</v>
      </c>
      <c r="CI184" s="43" t="s">
        <v>183</v>
      </c>
      <c r="CJ184" s="43" t="s">
        <v>183</v>
      </c>
      <c r="CK184" s="43" t="s">
        <v>183</v>
      </c>
      <c r="CL184" s="42" t="s">
        <v>183</v>
      </c>
      <c r="CM184" s="43" t="s">
        <v>183</v>
      </c>
      <c r="CN184" s="43" t="s">
        <v>183</v>
      </c>
      <c r="CO184" s="43" t="s">
        <v>183</v>
      </c>
      <c r="CP184" s="43" t="s">
        <v>183</v>
      </c>
      <c r="CQ184" s="42" t="s">
        <v>183</v>
      </c>
      <c r="CR184" s="43" t="s">
        <v>183</v>
      </c>
      <c r="CS184" s="43" t="s">
        <v>183</v>
      </c>
      <c r="CT184" s="43" t="s">
        <v>183</v>
      </c>
      <c r="CU184" s="43" t="s">
        <v>183</v>
      </c>
      <c r="CV184" s="42" t="s">
        <v>183</v>
      </c>
      <c r="CW184" s="43" t="s">
        <v>183</v>
      </c>
      <c r="CX184" s="43" t="s">
        <v>183</v>
      </c>
      <c r="CY184" s="43" t="s">
        <v>183</v>
      </c>
      <c r="CZ184" s="43" t="s">
        <v>183</v>
      </c>
      <c r="DA184" s="42" t="s">
        <v>183</v>
      </c>
      <c r="DB184" s="43" t="s">
        <v>183</v>
      </c>
      <c r="DC184" s="43" t="s">
        <v>183</v>
      </c>
      <c r="DD184" s="43" t="s">
        <v>183</v>
      </c>
      <c r="DE184" s="43" t="s">
        <v>183</v>
      </c>
      <c r="DF184" s="67" t="s">
        <v>183</v>
      </c>
      <c r="DG184" s="42" t="s">
        <v>183</v>
      </c>
      <c r="DH184" s="42" t="s">
        <v>183</v>
      </c>
      <c r="DI184" s="43" t="s">
        <v>183</v>
      </c>
      <c r="DJ184" s="43" t="s">
        <v>183</v>
      </c>
      <c r="DK184" s="43" t="s">
        <v>183</v>
      </c>
      <c r="DL184" s="43" t="s">
        <v>183</v>
      </c>
      <c r="DM184" s="42" t="s">
        <v>183</v>
      </c>
      <c r="DN184" s="43" t="s">
        <v>183</v>
      </c>
      <c r="DO184" s="43" t="s">
        <v>183</v>
      </c>
      <c r="DP184" s="43" t="s">
        <v>183</v>
      </c>
      <c r="DQ184" s="43" t="s">
        <v>183</v>
      </c>
      <c r="DR184" s="42" t="s">
        <v>183</v>
      </c>
      <c r="DS184" s="43" t="s">
        <v>183</v>
      </c>
      <c r="DT184" s="43" t="s">
        <v>183</v>
      </c>
      <c r="DU184" s="43" t="s">
        <v>183</v>
      </c>
      <c r="DV184" s="43" t="s">
        <v>183</v>
      </c>
      <c r="DW184" s="42" t="s">
        <v>183</v>
      </c>
      <c r="DX184" s="43" t="s">
        <v>183</v>
      </c>
      <c r="DY184" s="43" t="s">
        <v>183</v>
      </c>
      <c r="DZ184" s="43" t="s">
        <v>183</v>
      </c>
      <c r="EA184" s="43" t="s">
        <v>183</v>
      </c>
      <c r="EB184" s="42" t="s">
        <v>183</v>
      </c>
      <c r="EC184" s="43" t="s">
        <v>183</v>
      </c>
      <c r="ED184" s="43" t="s">
        <v>183</v>
      </c>
      <c r="EE184" s="43" t="s">
        <v>183</v>
      </c>
      <c r="EF184" s="43" t="s">
        <v>183</v>
      </c>
      <c r="EG184" s="67" t="s">
        <v>183</v>
      </c>
      <c r="EH184" s="42" t="s">
        <v>183</v>
      </c>
      <c r="EI184" s="42" t="s">
        <v>183</v>
      </c>
      <c r="EJ184" s="43" t="s">
        <v>183</v>
      </c>
      <c r="EK184" s="43" t="s">
        <v>183</v>
      </c>
      <c r="EL184" s="43" t="s">
        <v>183</v>
      </c>
      <c r="EM184" s="43" t="s">
        <v>183</v>
      </c>
      <c r="EN184" s="42" t="s">
        <v>183</v>
      </c>
      <c r="EO184" s="43" t="s">
        <v>183</v>
      </c>
      <c r="EP184" s="43" t="s">
        <v>183</v>
      </c>
      <c r="EQ184" s="43" t="s">
        <v>183</v>
      </c>
      <c r="ER184" s="43" t="s">
        <v>183</v>
      </c>
      <c r="ES184" s="42" t="s">
        <v>183</v>
      </c>
      <c r="ET184" s="43" t="s">
        <v>183</v>
      </c>
      <c r="EU184" s="43" t="s">
        <v>183</v>
      </c>
      <c r="EV184" s="43" t="s">
        <v>183</v>
      </c>
      <c r="EW184" s="43" t="s">
        <v>183</v>
      </c>
      <c r="EX184" s="42" t="s">
        <v>183</v>
      </c>
      <c r="EY184" s="43" t="s">
        <v>183</v>
      </c>
      <c r="EZ184" s="43" t="s">
        <v>183</v>
      </c>
      <c r="FA184" s="43" t="s">
        <v>183</v>
      </c>
      <c r="FB184" s="43" t="s">
        <v>183</v>
      </c>
      <c r="FC184" s="42" t="s">
        <v>183</v>
      </c>
      <c r="FD184" s="43" t="s">
        <v>183</v>
      </c>
      <c r="FE184" s="43" t="s">
        <v>183</v>
      </c>
      <c r="FF184" s="43" t="s">
        <v>183</v>
      </c>
      <c r="FG184" s="43" t="s">
        <v>183</v>
      </c>
      <c r="FH184" s="67" t="s">
        <v>183</v>
      </c>
      <c r="FI184" s="42" t="s">
        <v>183</v>
      </c>
      <c r="FJ184" s="42" t="s">
        <v>183</v>
      </c>
      <c r="FK184" s="43" t="s">
        <v>183</v>
      </c>
      <c r="FL184" s="43" t="s">
        <v>183</v>
      </c>
      <c r="FM184" s="43" t="s">
        <v>183</v>
      </c>
      <c r="FN184" s="43" t="s">
        <v>183</v>
      </c>
      <c r="FO184" s="42" t="s">
        <v>183</v>
      </c>
      <c r="FP184" s="43" t="s">
        <v>183</v>
      </c>
      <c r="FQ184" s="43" t="s">
        <v>183</v>
      </c>
      <c r="FR184" s="43" t="s">
        <v>183</v>
      </c>
      <c r="FS184" s="43" t="s">
        <v>183</v>
      </c>
      <c r="FT184" s="42" t="s">
        <v>183</v>
      </c>
      <c r="FU184" s="43" t="s">
        <v>183</v>
      </c>
      <c r="FV184" s="43" t="s">
        <v>183</v>
      </c>
      <c r="FW184" s="43" t="s">
        <v>183</v>
      </c>
      <c r="FX184" s="43" t="s">
        <v>183</v>
      </c>
      <c r="FY184" s="42" t="s">
        <v>183</v>
      </c>
      <c r="FZ184" s="43" t="s">
        <v>183</v>
      </c>
      <c r="GA184" s="43" t="s">
        <v>183</v>
      </c>
      <c r="GB184" s="43" t="s">
        <v>183</v>
      </c>
      <c r="GC184" s="43" t="s">
        <v>183</v>
      </c>
      <c r="GD184" s="42" t="s">
        <v>183</v>
      </c>
      <c r="GE184" s="43" t="s">
        <v>183</v>
      </c>
      <c r="GF184" s="43" t="s">
        <v>183</v>
      </c>
      <c r="GG184" s="43" t="s">
        <v>183</v>
      </c>
      <c r="GH184" s="43" t="s">
        <v>183</v>
      </c>
      <c r="GI184" s="67" t="s">
        <v>183</v>
      </c>
      <c r="GJ184" s="42">
        <v>152.70063099999999</v>
      </c>
      <c r="GK184" s="42">
        <v>102.81261640000001</v>
      </c>
      <c r="GL184" s="65">
        <v>116.590631</v>
      </c>
      <c r="GM184" s="65">
        <v>152.70063099999999</v>
      </c>
      <c r="GN184" s="65">
        <v>127.76470330000001</v>
      </c>
      <c r="GO184" s="65">
        <v>102.82877559999999</v>
      </c>
      <c r="GP184" s="42">
        <v>77.892847900000007</v>
      </c>
      <c r="GQ184" s="65">
        <v>74.310860140000003</v>
      </c>
      <c r="GR184" s="65">
        <v>70.728872379999999</v>
      </c>
      <c r="GS184" s="65">
        <v>67.146884619999994</v>
      </c>
      <c r="GT184" s="65">
        <v>63.56489685999999</v>
      </c>
      <c r="GU184" s="42">
        <v>59.982909099999993</v>
      </c>
      <c r="GV184" s="65">
        <v>58.178161819999993</v>
      </c>
      <c r="GW184" s="65">
        <v>56.373414539999985</v>
      </c>
      <c r="GX184" s="65">
        <v>54.568667259999984</v>
      </c>
      <c r="GY184" s="65">
        <v>52.763919979999976</v>
      </c>
      <c r="GZ184" s="42">
        <v>50.959172700000003</v>
      </c>
      <c r="HA184" s="65">
        <v>49.686921160000004</v>
      </c>
      <c r="HB184" s="65">
        <v>48.414669619999998</v>
      </c>
      <c r="HC184" s="65">
        <v>47.142418079999999</v>
      </c>
      <c r="HD184" s="65">
        <v>45.870166539999992</v>
      </c>
      <c r="HE184" s="42">
        <v>44.597915</v>
      </c>
      <c r="HF184" s="43">
        <v>43.707366659999998</v>
      </c>
      <c r="HG184" s="43">
        <v>42.816818319999996</v>
      </c>
      <c r="HH184" s="43">
        <v>41.926269980000001</v>
      </c>
      <c r="HI184" s="43">
        <v>41.035721639999991</v>
      </c>
      <c r="HJ184" s="67">
        <v>40.145173299999996</v>
      </c>
      <c r="HK184" s="42" t="s">
        <v>31</v>
      </c>
      <c r="HL184" s="42" t="s">
        <v>31</v>
      </c>
      <c r="HM184" s="65" t="s">
        <v>31</v>
      </c>
      <c r="HN184" s="65" t="s">
        <v>31</v>
      </c>
      <c r="HO184" s="65" t="s">
        <v>31</v>
      </c>
      <c r="HP184" s="65" t="s">
        <v>31</v>
      </c>
      <c r="HQ184" s="42" t="s">
        <v>31</v>
      </c>
      <c r="HR184" s="65" t="s">
        <v>31</v>
      </c>
      <c r="HS184" s="65" t="s">
        <v>31</v>
      </c>
      <c r="HT184" s="65" t="s">
        <v>31</v>
      </c>
      <c r="HU184" s="65" t="s">
        <v>31</v>
      </c>
      <c r="HV184" s="42" t="s">
        <v>31</v>
      </c>
      <c r="HW184" s="65" t="s">
        <v>31</v>
      </c>
      <c r="HX184" s="65" t="s">
        <v>31</v>
      </c>
      <c r="HY184" s="65" t="s">
        <v>31</v>
      </c>
      <c r="HZ184" s="65" t="s">
        <v>31</v>
      </c>
      <c r="IA184" s="42" t="s">
        <v>31</v>
      </c>
      <c r="IB184" s="65" t="s">
        <v>31</v>
      </c>
      <c r="IC184" s="65" t="s">
        <v>31</v>
      </c>
      <c r="ID184" s="65" t="s">
        <v>31</v>
      </c>
      <c r="IE184" s="65" t="s">
        <v>31</v>
      </c>
      <c r="IF184" s="42" t="s">
        <v>31</v>
      </c>
      <c r="IG184" s="43" t="s">
        <v>31</v>
      </c>
      <c r="IH184" s="43" t="s">
        <v>31</v>
      </c>
      <c r="II184" s="43" t="s">
        <v>31</v>
      </c>
      <c r="IJ184" s="43" t="s">
        <v>31</v>
      </c>
      <c r="IK184" s="67" t="s">
        <v>31</v>
      </c>
      <c r="IL184" s="42">
        <v>152.70063099999999</v>
      </c>
      <c r="IM184" s="42">
        <v>102.81261640000001</v>
      </c>
      <c r="IN184" s="65">
        <v>116.590631</v>
      </c>
      <c r="IO184" s="65">
        <v>152.70063099999999</v>
      </c>
      <c r="IP184" s="65">
        <v>127.76470330000001</v>
      </c>
      <c r="IQ184" s="65">
        <v>102.82877559999999</v>
      </c>
      <c r="IR184" s="42">
        <v>77.892847900000007</v>
      </c>
      <c r="IS184" s="65">
        <v>74.310860140000003</v>
      </c>
      <c r="IT184" s="65">
        <v>70.728872379999999</v>
      </c>
      <c r="IU184" s="65">
        <v>67.146884619999994</v>
      </c>
      <c r="IV184" s="65">
        <v>63.56489685999999</v>
      </c>
      <c r="IW184" s="42">
        <v>59.982909099999993</v>
      </c>
      <c r="IX184" s="65">
        <v>58.178161819999993</v>
      </c>
      <c r="IY184" s="65">
        <v>56.373414539999985</v>
      </c>
      <c r="IZ184" s="65">
        <v>54.568667259999984</v>
      </c>
      <c r="JA184" s="65">
        <v>52.763919979999976</v>
      </c>
      <c r="JB184" s="42">
        <v>50.959172700000003</v>
      </c>
      <c r="JC184" s="65">
        <v>49.686921160000004</v>
      </c>
      <c r="JD184" s="65">
        <v>48.414669619999998</v>
      </c>
      <c r="JE184" s="65">
        <v>47.142418079999999</v>
      </c>
      <c r="JF184" s="65">
        <v>45.870166539999992</v>
      </c>
      <c r="JG184" s="42">
        <v>44.597915</v>
      </c>
      <c r="JH184" s="43">
        <v>43.707366659999998</v>
      </c>
      <c r="JI184" s="43">
        <v>42.816818319999996</v>
      </c>
      <c r="JJ184" s="43">
        <v>41.926269980000001</v>
      </c>
      <c r="JK184" s="43">
        <v>41.035721639999991</v>
      </c>
      <c r="JL184" s="67">
        <v>40.145173299999996</v>
      </c>
    </row>
    <row r="185" spans="1:272" s="61" customFormat="1" outlineLevel="1" x14ac:dyDescent="0.25">
      <c r="A185" s="46" t="s">
        <v>123</v>
      </c>
      <c r="B185" s="46" t="s">
        <v>14</v>
      </c>
      <c r="C185" s="42" t="s">
        <v>31</v>
      </c>
      <c r="D185" s="42" t="s">
        <v>31</v>
      </c>
      <c r="E185" s="65" t="s">
        <v>31</v>
      </c>
      <c r="F185" s="65" t="s">
        <v>31</v>
      </c>
      <c r="G185" s="65" t="s">
        <v>31</v>
      </c>
      <c r="H185" s="65" t="s">
        <v>31</v>
      </c>
      <c r="I185" s="42" t="s">
        <v>31</v>
      </c>
      <c r="J185" s="65" t="s">
        <v>31</v>
      </c>
      <c r="K185" s="65" t="s">
        <v>31</v>
      </c>
      <c r="L185" s="65" t="s">
        <v>31</v>
      </c>
      <c r="M185" s="65" t="s">
        <v>31</v>
      </c>
      <c r="N185" s="42" t="s">
        <v>31</v>
      </c>
      <c r="O185" s="65" t="s">
        <v>31</v>
      </c>
      <c r="P185" s="65" t="s">
        <v>31</v>
      </c>
      <c r="Q185" s="65" t="s">
        <v>31</v>
      </c>
      <c r="R185" s="65" t="s">
        <v>31</v>
      </c>
      <c r="S185" s="42" t="s">
        <v>31</v>
      </c>
      <c r="T185" s="65" t="s">
        <v>31</v>
      </c>
      <c r="U185" s="65" t="s">
        <v>31</v>
      </c>
      <c r="V185" s="65" t="s">
        <v>31</v>
      </c>
      <c r="W185" s="65" t="s">
        <v>31</v>
      </c>
      <c r="X185" s="42" t="s">
        <v>31</v>
      </c>
      <c r="Y185" s="43" t="s">
        <v>31</v>
      </c>
      <c r="Z185" s="43" t="s">
        <v>31</v>
      </c>
      <c r="AA185" s="43" t="s">
        <v>31</v>
      </c>
      <c r="AB185" s="43" t="s">
        <v>31</v>
      </c>
      <c r="AC185" s="54" t="s">
        <v>31</v>
      </c>
      <c r="AD185" s="42" t="s">
        <v>182</v>
      </c>
      <c r="AE185" s="42" t="s">
        <v>182</v>
      </c>
      <c r="AF185" s="65" t="s">
        <v>182</v>
      </c>
      <c r="AG185" s="65" t="s">
        <v>182</v>
      </c>
      <c r="AH185" s="65" t="s">
        <v>182</v>
      </c>
      <c r="AI185" s="65" t="s">
        <v>182</v>
      </c>
      <c r="AJ185" s="42" t="s">
        <v>182</v>
      </c>
      <c r="AK185" s="65" t="s">
        <v>182</v>
      </c>
      <c r="AL185" s="65" t="s">
        <v>182</v>
      </c>
      <c r="AM185" s="65" t="s">
        <v>182</v>
      </c>
      <c r="AN185" s="65" t="s">
        <v>182</v>
      </c>
      <c r="AO185" s="42" t="s">
        <v>182</v>
      </c>
      <c r="AP185" s="65" t="s">
        <v>182</v>
      </c>
      <c r="AQ185" s="65" t="s">
        <v>182</v>
      </c>
      <c r="AR185" s="65" t="s">
        <v>182</v>
      </c>
      <c r="AS185" s="65" t="s">
        <v>182</v>
      </c>
      <c r="AT185" s="42" t="s">
        <v>182</v>
      </c>
      <c r="AU185" s="65" t="s">
        <v>182</v>
      </c>
      <c r="AV185" s="65" t="s">
        <v>182</v>
      </c>
      <c r="AW185" s="65" t="s">
        <v>182</v>
      </c>
      <c r="AX185" s="65" t="s">
        <v>182</v>
      </c>
      <c r="AY185" s="42" t="s">
        <v>182</v>
      </c>
      <c r="AZ185" s="43" t="s">
        <v>182</v>
      </c>
      <c r="BA185" s="43" t="s">
        <v>182</v>
      </c>
      <c r="BB185" s="43" t="s">
        <v>182</v>
      </c>
      <c r="BC185" s="43" t="s">
        <v>182</v>
      </c>
      <c r="BD185" s="67" t="s">
        <v>182</v>
      </c>
      <c r="BE185" s="42" t="s">
        <v>31</v>
      </c>
      <c r="BF185" s="42" t="s">
        <v>31</v>
      </c>
      <c r="BG185" s="65" t="s">
        <v>31</v>
      </c>
      <c r="BH185" s="65" t="s">
        <v>31</v>
      </c>
      <c r="BI185" s="65" t="s">
        <v>31</v>
      </c>
      <c r="BJ185" s="65" t="s">
        <v>31</v>
      </c>
      <c r="BK185" s="42" t="s">
        <v>31</v>
      </c>
      <c r="BL185" s="65" t="s">
        <v>31</v>
      </c>
      <c r="BM185" s="65" t="s">
        <v>31</v>
      </c>
      <c r="BN185" s="65" t="s">
        <v>31</v>
      </c>
      <c r="BO185" s="65" t="s">
        <v>31</v>
      </c>
      <c r="BP185" s="42" t="s">
        <v>31</v>
      </c>
      <c r="BQ185" s="65" t="s">
        <v>31</v>
      </c>
      <c r="BR185" s="65" t="s">
        <v>31</v>
      </c>
      <c r="BS185" s="65" t="s">
        <v>31</v>
      </c>
      <c r="BT185" s="65" t="s">
        <v>31</v>
      </c>
      <c r="BU185" s="42" t="s">
        <v>31</v>
      </c>
      <c r="BV185" s="65" t="s">
        <v>31</v>
      </c>
      <c r="BW185" s="65" t="s">
        <v>31</v>
      </c>
      <c r="BX185" s="65" t="s">
        <v>31</v>
      </c>
      <c r="BY185" s="65" t="s">
        <v>31</v>
      </c>
      <c r="BZ185" s="42" t="s">
        <v>31</v>
      </c>
      <c r="CA185" s="43" t="s">
        <v>31</v>
      </c>
      <c r="CB185" s="43" t="s">
        <v>31</v>
      </c>
      <c r="CC185" s="43" t="s">
        <v>31</v>
      </c>
      <c r="CD185" s="43" t="s">
        <v>31</v>
      </c>
      <c r="CE185" s="67" t="s">
        <v>31</v>
      </c>
      <c r="CF185" s="42" t="s">
        <v>31</v>
      </c>
      <c r="CG185" s="42" t="s">
        <v>31</v>
      </c>
      <c r="CH185" s="65" t="s">
        <v>31</v>
      </c>
      <c r="CI185" s="65" t="s">
        <v>31</v>
      </c>
      <c r="CJ185" s="65" t="s">
        <v>31</v>
      </c>
      <c r="CK185" s="65" t="s">
        <v>31</v>
      </c>
      <c r="CL185" s="42" t="s">
        <v>31</v>
      </c>
      <c r="CM185" s="65" t="s">
        <v>31</v>
      </c>
      <c r="CN185" s="65" t="s">
        <v>31</v>
      </c>
      <c r="CO185" s="65" t="s">
        <v>31</v>
      </c>
      <c r="CP185" s="65" t="s">
        <v>31</v>
      </c>
      <c r="CQ185" s="42" t="s">
        <v>31</v>
      </c>
      <c r="CR185" s="65" t="s">
        <v>31</v>
      </c>
      <c r="CS185" s="65" t="s">
        <v>31</v>
      </c>
      <c r="CT185" s="65" t="s">
        <v>31</v>
      </c>
      <c r="CU185" s="65" t="s">
        <v>31</v>
      </c>
      <c r="CV185" s="42" t="s">
        <v>31</v>
      </c>
      <c r="CW185" s="65" t="s">
        <v>31</v>
      </c>
      <c r="CX185" s="65" t="s">
        <v>31</v>
      </c>
      <c r="CY185" s="65" t="s">
        <v>31</v>
      </c>
      <c r="CZ185" s="65" t="s">
        <v>31</v>
      </c>
      <c r="DA185" s="42" t="s">
        <v>31</v>
      </c>
      <c r="DB185" s="65" t="s">
        <v>31</v>
      </c>
      <c r="DC185" s="65" t="s">
        <v>31</v>
      </c>
      <c r="DD185" s="65" t="s">
        <v>31</v>
      </c>
      <c r="DE185" s="65" t="s">
        <v>31</v>
      </c>
      <c r="DF185" s="67" t="s">
        <v>31</v>
      </c>
      <c r="DG185" s="42" t="s">
        <v>31</v>
      </c>
      <c r="DH185" s="42" t="s">
        <v>31</v>
      </c>
      <c r="DI185" s="65" t="s">
        <v>31</v>
      </c>
      <c r="DJ185" s="65" t="s">
        <v>31</v>
      </c>
      <c r="DK185" s="65" t="s">
        <v>31</v>
      </c>
      <c r="DL185" s="65" t="s">
        <v>31</v>
      </c>
      <c r="DM185" s="42" t="s">
        <v>31</v>
      </c>
      <c r="DN185" s="65" t="s">
        <v>31</v>
      </c>
      <c r="DO185" s="65" t="s">
        <v>31</v>
      </c>
      <c r="DP185" s="65" t="s">
        <v>31</v>
      </c>
      <c r="DQ185" s="65" t="s">
        <v>31</v>
      </c>
      <c r="DR185" s="42" t="s">
        <v>31</v>
      </c>
      <c r="DS185" s="65" t="s">
        <v>31</v>
      </c>
      <c r="DT185" s="65" t="s">
        <v>31</v>
      </c>
      <c r="DU185" s="65" t="s">
        <v>31</v>
      </c>
      <c r="DV185" s="65" t="s">
        <v>31</v>
      </c>
      <c r="DW185" s="42" t="s">
        <v>31</v>
      </c>
      <c r="DX185" s="65" t="s">
        <v>31</v>
      </c>
      <c r="DY185" s="65" t="s">
        <v>31</v>
      </c>
      <c r="DZ185" s="65" t="s">
        <v>31</v>
      </c>
      <c r="EA185" s="65" t="s">
        <v>31</v>
      </c>
      <c r="EB185" s="42" t="s">
        <v>31</v>
      </c>
      <c r="EC185" s="65" t="s">
        <v>31</v>
      </c>
      <c r="ED185" s="65" t="s">
        <v>31</v>
      </c>
      <c r="EE185" s="65" t="s">
        <v>31</v>
      </c>
      <c r="EF185" s="65" t="s">
        <v>31</v>
      </c>
      <c r="EG185" s="67" t="s">
        <v>31</v>
      </c>
      <c r="EH185" s="42" t="s">
        <v>31</v>
      </c>
      <c r="EI185" s="42" t="s">
        <v>31</v>
      </c>
      <c r="EJ185" s="65" t="s">
        <v>31</v>
      </c>
      <c r="EK185" s="65" t="s">
        <v>31</v>
      </c>
      <c r="EL185" s="65" t="s">
        <v>31</v>
      </c>
      <c r="EM185" s="65" t="s">
        <v>31</v>
      </c>
      <c r="EN185" s="42" t="s">
        <v>31</v>
      </c>
      <c r="EO185" s="65" t="s">
        <v>31</v>
      </c>
      <c r="EP185" s="65" t="s">
        <v>31</v>
      </c>
      <c r="EQ185" s="65" t="s">
        <v>31</v>
      </c>
      <c r="ER185" s="65" t="s">
        <v>31</v>
      </c>
      <c r="ES185" s="42" t="s">
        <v>31</v>
      </c>
      <c r="ET185" s="65" t="s">
        <v>31</v>
      </c>
      <c r="EU185" s="65" t="s">
        <v>31</v>
      </c>
      <c r="EV185" s="65" t="s">
        <v>31</v>
      </c>
      <c r="EW185" s="65" t="s">
        <v>31</v>
      </c>
      <c r="EX185" s="42" t="s">
        <v>31</v>
      </c>
      <c r="EY185" s="65" t="s">
        <v>31</v>
      </c>
      <c r="EZ185" s="65" t="s">
        <v>31</v>
      </c>
      <c r="FA185" s="65" t="s">
        <v>31</v>
      </c>
      <c r="FB185" s="65" t="s">
        <v>31</v>
      </c>
      <c r="FC185" s="42" t="s">
        <v>31</v>
      </c>
      <c r="FD185" s="65" t="s">
        <v>31</v>
      </c>
      <c r="FE185" s="65" t="s">
        <v>31</v>
      </c>
      <c r="FF185" s="65" t="s">
        <v>31</v>
      </c>
      <c r="FG185" s="65" t="s">
        <v>31</v>
      </c>
      <c r="FH185" s="67" t="s">
        <v>31</v>
      </c>
      <c r="FI185" s="42" t="s">
        <v>31</v>
      </c>
      <c r="FJ185" s="42" t="s">
        <v>31</v>
      </c>
      <c r="FK185" s="65" t="s">
        <v>31</v>
      </c>
      <c r="FL185" s="65" t="s">
        <v>31</v>
      </c>
      <c r="FM185" s="65" t="s">
        <v>31</v>
      </c>
      <c r="FN185" s="65" t="s">
        <v>31</v>
      </c>
      <c r="FO185" s="42" t="s">
        <v>31</v>
      </c>
      <c r="FP185" s="65" t="s">
        <v>31</v>
      </c>
      <c r="FQ185" s="65" t="s">
        <v>31</v>
      </c>
      <c r="FR185" s="65" t="s">
        <v>31</v>
      </c>
      <c r="FS185" s="65" t="s">
        <v>31</v>
      </c>
      <c r="FT185" s="42" t="s">
        <v>31</v>
      </c>
      <c r="FU185" s="65" t="s">
        <v>31</v>
      </c>
      <c r="FV185" s="65" t="s">
        <v>31</v>
      </c>
      <c r="FW185" s="65" t="s">
        <v>31</v>
      </c>
      <c r="FX185" s="65" t="s">
        <v>31</v>
      </c>
      <c r="FY185" s="42" t="s">
        <v>31</v>
      </c>
      <c r="FZ185" s="65" t="s">
        <v>31</v>
      </c>
      <c r="GA185" s="65" t="s">
        <v>31</v>
      </c>
      <c r="GB185" s="65" t="s">
        <v>31</v>
      </c>
      <c r="GC185" s="65" t="s">
        <v>31</v>
      </c>
      <c r="GD185" s="42" t="s">
        <v>31</v>
      </c>
      <c r="GE185" s="65" t="s">
        <v>31</v>
      </c>
      <c r="GF185" s="65" t="s">
        <v>31</v>
      </c>
      <c r="GG185" s="65" t="s">
        <v>31</v>
      </c>
      <c r="GH185" s="65" t="s">
        <v>31</v>
      </c>
      <c r="GI185" s="67" t="s">
        <v>31</v>
      </c>
      <c r="GJ185" s="42" t="s">
        <v>182</v>
      </c>
      <c r="GK185" s="42" t="s">
        <v>182</v>
      </c>
      <c r="GL185" s="65" t="s">
        <v>182</v>
      </c>
      <c r="GM185" s="65" t="s">
        <v>182</v>
      </c>
      <c r="GN185" s="65" t="s">
        <v>182</v>
      </c>
      <c r="GO185" s="65" t="s">
        <v>182</v>
      </c>
      <c r="GP185" s="42" t="s">
        <v>182</v>
      </c>
      <c r="GQ185" s="65" t="s">
        <v>182</v>
      </c>
      <c r="GR185" s="65" t="s">
        <v>182</v>
      </c>
      <c r="GS185" s="65" t="s">
        <v>182</v>
      </c>
      <c r="GT185" s="65" t="s">
        <v>182</v>
      </c>
      <c r="GU185" s="42" t="s">
        <v>182</v>
      </c>
      <c r="GV185" s="65" t="s">
        <v>182</v>
      </c>
      <c r="GW185" s="65" t="s">
        <v>182</v>
      </c>
      <c r="GX185" s="65" t="s">
        <v>182</v>
      </c>
      <c r="GY185" s="65" t="s">
        <v>182</v>
      </c>
      <c r="GZ185" s="42" t="s">
        <v>182</v>
      </c>
      <c r="HA185" s="65" t="s">
        <v>182</v>
      </c>
      <c r="HB185" s="65" t="s">
        <v>182</v>
      </c>
      <c r="HC185" s="65" t="s">
        <v>182</v>
      </c>
      <c r="HD185" s="65" t="s">
        <v>182</v>
      </c>
      <c r="HE185" s="42" t="s">
        <v>182</v>
      </c>
      <c r="HF185" s="43" t="s">
        <v>182</v>
      </c>
      <c r="HG185" s="43" t="s">
        <v>182</v>
      </c>
      <c r="HH185" s="43" t="s">
        <v>182</v>
      </c>
      <c r="HI185" s="43" t="s">
        <v>182</v>
      </c>
      <c r="HJ185" s="67" t="s">
        <v>182</v>
      </c>
      <c r="HK185" s="42" t="s">
        <v>31</v>
      </c>
      <c r="HL185" s="42" t="s">
        <v>31</v>
      </c>
      <c r="HM185" s="65" t="s">
        <v>31</v>
      </c>
      <c r="HN185" s="65" t="s">
        <v>31</v>
      </c>
      <c r="HO185" s="65" t="s">
        <v>31</v>
      </c>
      <c r="HP185" s="65" t="s">
        <v>31</v>
      </c>
      <c r="HQ185" s="42" t="s">
        <v>31</v>
      </c>
      <c r="HR185" s="65" t="s">
        <v>31</v>
      </c>
      <c r="HS185" s="65" t="s">
        <v>31</v>
      </c>
      <c r="HT185" s="65" t="s">
        <v>31</v>
      </c>
      <c r="HU185" s="65" t="s">
        <v>31</v>
      </c>
      <c r="HV185" s="42" t="s">
        <v>31</v>
      </c>
      <c r="HW185" s="65" t="s">
        <v>31</v>
      </c>
      <c r="HX185" s="65" t="s">
        <v>31</v>
      </c>
      <c r="HY185" s="65" t="s">
        <v>31</v>
      </c>
      <c r="HZ185" s="65" t="s">
        <v>31</v>
      </c>
      <c r="IA185" s="42" t="s">
        <v>31</v>
      </c>
      <c r="IB185" s="65" t="s">
        <v>31</v>
      </c>
      <c r="IC185" s="65" t="s">
        <v>31</v>
      </c>
      <c r="ID185" s="65" t="s">
        <v>31</v>
      </c>
      <c r="IE185" s="65" t="s">
        <v>31</v>
      </c>
      <c r="IF185" s="42" t="s">
        <v>31</v>
      </c>
      <c r="IG185" s="43" t="s">
        <v>31</v>
      </c>
      <c r="IH185" s="43" t="s">
        <v>31</v>
      </c>
      <c r="II185" s="43" t="s">
        <v>31</v>
      </c>
      <c r="IJ185" s="43" t="s">
        <v>31</v>
      </c>
      <c r="IK185" s="67" t="s">
        <v>31</v>
      </c>
      <c r="IL185" s="42" t="s">
        <v>31</v>
      </c>
      <c r="IM185" s="42" t="s">
        <v>31</v>
      </c>
      <c r="IN185" s="65" t="s">
        <v>31</v>
      </c>
      <c r="IO185" s="65" t="s">
        <v>31</v>
      </c>
      <c r="IP185" s="65" t="s">
        <v>31</v>
      </c>
      <c r="IQ185" s="65" t="s">
        <v>31</v>
      </c>
      <c r="IR185" s="42" t="s">
        <v>31</v>
      </c>
      <c r="IS185" s="65" t="s">
        <v>31</v>
      </c>
      <c r="IT185" s="65" t="s">
        <v>31</v>
      </c>
      <c r="IU185" s="65" t="s">
        <v>31</v>
      </c>
      <c r="IV185" s="65" t="s">
        <v>31</v>
      </c>
      <c r="IW185" s="42" t="s">
        <v>31</v>
      </c>
      <c r="IX185" s="65" t="s">
        <v>31</v>
      </c>
      <c r="IY185" s="65" t="s">
        <v>31</v>
      </c>
      <c r="IZ185" s="65" t="s">
        <v>31</v>
      </c>
      <c r="JA185" s="65" t="s">
        <v>31</v>
      </c>
      <c r="JB185" s="42" t="s">
        <v>31</v>
      </c>
      <c r="JC185" s="65" t="s">
        <v>31</v>
      </c>
      <c r="JD185" s="65" t="s">
        <v>31</v>
      </c>
      <c r="JE185" s="65" t="s">
        <v>31</v>
      </c>
      <c r="JF185" s="65" t="s">
        <v>31</v>
      </c>
      <c r="JG185" s="42" t="s">
        <v>31</v>
      </c>
      <c r="JH185" s="43" t="s">
        <v>31</v>
      </c>
      <c r="JI185" s="43" t="s">
        <v>31</v>
      </c>
      <c r="JJ185" s="43" t="s">
        <v>31</v>
      </c>
      <c r="JK185" s="43" t="s">
        <v>31</v>
      </c>
      <c r="JL185" s="67" t="s">
        <v>31</v>
      </c>
    </row>
    <row r="186" spans="1:272" s="61" customFormat="1" ht="22.5" outlineLevel="1" x14ac:dyDescent="0.25">
      <c r="A186" s="46" t="s">
        <v>124</v>
      </c>
      <c r="B186" s="46" t="s">
        <v>14</v>
      </c>
      <c r="C186" s="42">
        <v>1.5681E-2</v>
      </c>
      <c r="D186" s="42">
        <v>1.29414E-2</v>
      </c>
      <c r="E186" s="43">
        <v>1.1856E-2</v>
      </c>
      <c r="F186" s="43">
        <v>1.5681E-2</v>
      </c>
      <c r="G186" s="43">
        <v>1.1659133333333334E-2</v>
      </c>
      <c r="H186" s="43">
        <v>7.6372666666666665E-3</v>
      </c>
      <c r="I186" s="42">
        <v>3.6154E-3</v>
      </c>
      <c r="J186" s="43">
        <v>3.4491399999999998E-3</v>
      </c>
      <c r="K186" s="43">
        <v>3.2828799999999997E-3</v>
      </c>
      <c r="L186" s="43">
        <v>3.1166199999999996E-3</v>
      </c>
      <c r="M186" s="43">
        <v>2.9503599999999995E-3</v>
      </c>
      <c r="N186" s="42">
        <v>2.7840999999999999E-3</v>
      </c>
      <c r="O186" s="43">
        <v>2.70032E-3</v>
      </c>
      <c r="P186" s="43">
        <v>2.6165400000000001E-3</v>
      </c>
      <c r="Q186" s="43">
        <v>2.5327600000000002E-3</v>
      </c>
      <c r="R186" s="43">
        <v>2.4489800000000003E-3</v>
      </c>
      <c r="S186" s="42">
        <v>2.3652E-3</v>
      </c>
      <c r="T186" s="43">
        <v>2.3061599999999998E-3</v>
      </c>
      <c r="U186" s="43">
        <v>2.2471199999999996E-3</v>
      </c>
      <c r="V186" s="43">
        <v>2.1880799999999994E-3</v>
      </c>
      <c r="W186" s="43">
        <v>2.1290399999999991E-3</v>
      </c>
      <c r="X186" s="42">
        <v>2.0699999999999998E-3</v>
      </c>
      <c r="Y186" s="43">
        <v>2.0286599999999998E-3</v>
      </c>
      <c r="Z186" s="43">
        <v>1.9873199999999999E-3</v>
      </c>
      <c r="AA186" s="43">
        <v>1.9459799999999999E-3</v>
      </c>
      <c r="AB186" s="43">
        <v>1.90464E-3</v>
      </c>
      <c r="AC186" s="54">
        <v>1.8633E-3</v>
      </c>
      <c r="AD186" s="42" t="s">
        <v>31</v>
      </c>
      <c r="AE186" s="42" t="s">
        <v>31</v>
      </c>
      <c r="AF186" s="43" t="s">
        <v>31</v>
      </c>
      <c r="AG186" s="43" t="s">
        <v>31</v>
      </c>
      <c r="AH186" s="43" t="s">
        <v>31</v>
      </c>
      <c r="AI186" s="43" t="s">
        <v>31</v>
      </c>
      <c r="AJ186" s="42" t="s">
        <v>31</v>
      </c>
      <c r="AK186" s="43" t="s">
        <v>31</v>
      </c>
      <c r="AL186" s="43" t="s">
        <v>31</v>
      </c>
      <c r="AM186" s="43" t="s">
        <v>31</v>
      </c>
      <c r="AN186" s="43" t="s">
        <v>31</v>
      </c>
      <c r="AO186" s="42" t="s">
        <v>31</v>
      </c>
      <c r="AP186" s="43" t="s">
        <v>31</v>
      </c>
      <c r="AQ186" s="43" t="s">
        <v>31</v>
      </c>
      <c r="AR186" s="43" t="s">
        <v>31</v>
      </c>
      <c r="AS186" s="43" t="s">
        <v>31</v>
      </c>
      <c r="AT186" s="42" t="s">
        <v>31</v>
      </c>
      <c r="AU186" s="43" t="s">
        <v>31</v>
      </c>
      <c r="AV186" s="43" t="s">
        <v>31</v>
      </c>
      <c r="AW186" s="43" t="s">
        <v>31</v>
      </c>
      <c r="AX186" s="43" t="s">
        <v>31</v>
      </c>
      <c r="AY186" s="42" t="s">
        <v>31</v>
      </c>
      <c r="AZ186" s="43" t="s">
        <v>31</v>
      </c>
      <c r="BA186" s="43" t="s">
        <v>31</v>
      </c>
      <c r="BB186" s="43" t="s">
        <v>31</v>
      </c>
      <c r="BC186" s="43" t="s">
        <v>31</v>
      </c>
      <c r="BD186" s="67" t="s">
        <v>31</v>
      </c>
      <c r="BE186" s="42">
        <v>6.1073979999999999</v>
      </c>
      <c r="BF186" s="42">
        <v>4.1119870000000001</v>
      </c>
      <c r="BG186" s="43">
        <v>4.663151</v>
      </c>
      <c r="BH186" s="43">
        <v>6.1073979999999999</v>
      </c>
      <c r="BI186" s="43">
        <v>5.1101217666666665</v>
      </c>
      <c r="BJ186" s="43">
        <v>4.1128455333333331</v>
      </c>
      <c r="BK186" s="42">
        <v>3.1155693000000002</v>
      </c>
      <c r="BL186" s="43">
        <v>2.97229644</v>
      </c>
      <c r="BM186" s="43">
        <v>2.8290235799999999</v>
      </c>
      <c r="BN186" s="43">
        <v>2.6857507199999997</v>
      </c>
      <c r="BO186" s="43">
        <v>2.5424778599999995</v>
      </c>
      <c r="BP186" s="42">
        <v>2.3992049999999998</v>
      </c>
      <c r="BQ186" s="43">
        <v>2.3270184599999997</v>
      </c>
      <c r="BR186" s="43">
        <v>2.2548319199999995</v>
      </c>
      <c r="BS186" s="43">
        <v>2.1826453799999994</v>
      </c>
      <c r="BT186" s="43">
        <v>2.1104588399999993</v>
      </c>
      <c r="BU186" s="42">
        <v>2.0382723</v>
      </c>
      <c r="BV186" s="43">
        <v>1.9873845999999999</v>
      </c>
      <c r="BW186" s="43">
        <v>1.9364968999999999</v>
      </c>
      <c r="BX186" s="43">
        <v>1.8856091999999998</v>
      </c>
      <c r="BY186" s="43">
        <v>1.8347214999999997</v>
      </c>
      <c r="BZ186" s="42">
        <v>1.7838338</v>
      </c>
      <c r="CA186" s="43">
        <v>1.74821352</v>
      </c>
      <c r="CB186" s="43">
        <v>1.7125932399999999</v>
      </c>
      <c r="CC186" s="43">
        <v>1.6769729599999998</v>
      </c>
      <c r="CD186" s="43">
        <v>1.6413526799999998</v>
      </c>
      <c r="CE186" s="67">
        <v>1.6057323999999999</v>
      </c>
      <c r="CF186" s="42" t="s">
        <v>183</v>
      </c>
      <c r="CG186" s="42" t="s">
        <v>183</v>
      </c>
      <c r="CH186" s="43" t="s">
        <v>183</v>
      </c>
      <c r="CI186" s="43" t="s">
        <v>183</v>
      </c>
      <c r="CJ186" s="43" t="s">
        <v>183</v>
      </c>
      <c r="CK186" s="43" t="s">
        <v>183</v>
      </c>
      <c r="CL186" s="42" t="s">
        <v>183</v>
      </c>
      <c r="CM186" s="43" t="s">
        <v>183</v>
      </c>
      <c r="CN186" s="43" t="s">
        <v>183</v>
      </c>
      <c r="CO186" s="43" t="s">
        <v>183</v>
      </c>
      <c r="CP186" s="43" t="s">
        <v>183</v>
      </c>
      <c r="CQ186" s="42" t="s">
        <v>183</v>
      </c>
      <c r="CR186" s="43" t="s">
        <v>183</v>
      </c>
      <c r="CS186" s="43" t="s">
        <v>183</v>
      </c>
      <c r="CT186" s="43" t="s">
        <v>183</v>
      </c>
      <c r="CU186" s="43" t="s">
        <v>183</v>
      </c>
      <c r="CV186" s="42" t="s">
        <v>183</v>
      </c>
      <c r="CW186" s="43" t="s">
        <v>183</v>
      </c>
      <c r="CX186" s="43" t="s">
        <v>183</v>
      </c>
      <c r="CY186" s="43" t="s">
        <v>183</v>
      </c>
      <c r="CZ186" s="43" t="s">
        <v>183</v>
      </c>
      <c r="DA186" s="42" t="s">
        <v>183</v>
      </c>
      <c r="DB186" s="43" t="s">
        <v>183</v>
      </c>
      <c r="DC186" s="43" t="s">
        <v>183</v>
      </c>
      <c r="DD186" s="43" t="s">
        <v>183</v>
      </c>
      <c r="DE186" s="43" t="s">
        <v>183</v>
      </c>
      <c r="DF186" s="67" t="s">
        <v>183</v>
      </c>
      <c r="DG186" s="42" t="s">
        <v>183</v>
      </c>
      <c r="DH186" s="42" t="s">
        <v>183</v>
      </c>
      <c r="DI186" s="43" t="s">
        <v>183</v>
      </c>
      <c r="DJ186" s="43" t="s">
        <v>183</v>
      </c>
      <c r="DK186" s="43" t="s">
        <v>183</v>
      </c>
      <c r="DL186" s="43" t="s">
        <v>183</v>
      </c>
      <c r="DM186" s="42" t="s">
        <v>183</v>
      </c>
      <c r="DN186" s="43" t="s">
        <v>183</v>
      </c>
      <c r="DO186" s="43" t="s">
        <v>183</v>
      </c>
      <c r="DP186" s="43" t="s">
        <v>183</v>
      </c>
      <c r="DQ186" s="43" t="s">
        <v>183</v>
      </c>
      <c r="DR186" s="42" t="s">
        <v>183</v>
      </c>
      <c r="DS186" s="43" t="s">
        <v>183</v>
      </c>
      <c r="DT186" s="43" t="s">
        <v>183</v>
      </c>
      <c r="DU186" s="43" t="s">
        <v>183</v>
      </c>
      <c r="DV186" s="43" t="s">
        <v>183</v>
      </c>
      <c r="DW186" s="42" t="s">
        <v>183</v>
      </c>
      <c r="DX186" s="43" t="s">
        <v>183</v>
      </c>
      <c r="DY186" s="43" t="s">
        <v>183</v>
      </c>
      <c r="DZ186" s="43" t="s">
        <v>183</v>
      </c>
      <c r="EA186" s="43" t="s">
        <v>183</v>
      </c>
      <c r="EB186" s="42" t="s">
        <v>183</v>
      </c>
      <c r="EC186" s="43" t="s">
        <v>183</v>
      </c>
      <c r="ED186" s="43" t="s">
        <v>183</v>
      </c>
      <c r="EE186" s="43" t="s">
        <v>183</v>
      </c>
      <c r="EF186" s="43" t="s">
        <v>183</v>
      </c>
      <c r="EG186" s="67" t="s">
        <v>183</v>
      </c>
      <c r="EH186" s="42" t="s">
        <v>183</v>
      </c>
      <c r="EI186" s="42" t="s">
        <v>183</v>
      </c>
      <c r="EJ186" s="43" t="s">
        <v>183</v>
      </c>
      <c r="EK186" s="43" t="s">
        <v>183</v>
      </c>
      <c r="EL186" s="43" t="s">
        <v>183</v>
      </c>
      <c r="EM186" s="43" t="s">
        <v>183</v>
      </c>
      <c r="EN186" s="42" t="s">
        <v>183</v>
      </c>
      <c r="EO186" s="43" t="s">
        <v>183</v>
      </c>
      <c r="EP186" s="43" t="s">
        <v>183</v>
      </c>
      <c r="EQ186" s="43" t="s">
        <v>183</v>
      </c>
      <c r="ER186" s="43" t="s">
        <v>183</v>
      </c>
      <c r="ES186" s="42" t="s">
        <v>183</v>
      </c>
      <c r="ET186" s="43" t="s">
        <v>183</v>
      </c>
      <c r="EU186" s="43" t="s">
        <v>183</v>
      </c>
      <c r="EV186" s="43" t="s">
        <v>183</v>
      </c>
      <c r="EW186" s="43" t="s">
        <v>183</v>
      </c>
      <c r="EX186" s="42" t="s">
        <v>183</v>
      </c>
      <c r="EY186" s="43" t="s">
        <v>183</v>
      </c>
      <c r="EZ186" s="43" t="s">
        <v>183</v>
      </c>
      <c r="FA186" s="43" t="s">
        <v>183</v>
      </c>
      <c r="FB186" s="43" t="s">
        <v>183</v>
      </c>
      <c r="FC186" s="42" t="s">
        <v>183</v>
      </c>
      <c r="FD186" s="43" t="s">
        <v>183</v>
      </c>
      <c r="FE186" s="43" t="s">
        <v>183</v>
      </c>
      <c r="FF186" s="43" t="s">
        <v>183</v>
      </c>
      <c r="FG186" s="43" t="s">
        <v>183</v>
      </c>
      <c r="FH186" s="67" t="s">
        <v>183</v>
      </c>
      <c r="FI186" s="42" t="s">
        <v>183</v>
      </c>
      <c r="FJ186" s="42" t="s">
        <v>183</v>
      </c>
      <c r="FK186" s="43" t="s">
        <v>183</v>
      </c>
      <c r="FL186" s="43" t="s">
        <v>183</v>
      </c>
      <c r="FM186" s="43" t="s">
        <v>183</v>
      </c>
      <c r="FN186" s="43" t="s">
        <v>183</v>
      </c>
      <c r="FO186" s="42" t="s">
        <v>183</v>
      </c>
      <c r="FP186" s="43" t="s">
        <v>183</v>
      </c>
      <c r="FQ186" s="43" t="s">
        <v>183</v>
      </c>
      <c r="FR186" s="43" t="s">
        <v>183</v>
      </c>
      <c r="FS186" s="43" t="s">
        <v>183</v>
      </c>
      <c r="FT186" s="42" t="s">
        <v>183</v>
      </c>
      <c r="FU186" s="43" t="s">
        <v>183</v>
      </c>
      <c r="FV186" s="43" t="s">
        <v>183</v>
      </c>
      <c r="FW186" s="43" t="s">
        <v>183</v>
      </c>
      <c r="FX186" s="43" t="s">
        <v>183</v>
      </c>
      <c r="FY186" s="42" t="s">
        <v>183</v>
      </c>
      <c r="FZ186" s="43" t="s">
        <v>183</v>
      </c>
      <c r="GA186" s="43" t="s">
        <v>183</v>
      </c>
      <c r="GB186" s="43" t="s">
        <v>183</v>
      </c>
      <c r="GC186" s="43" t="s">
        <v>183</v>
      </c>
      <c r="GD186" s="42" t="s">
        <v>183</v>
      </c>
      <c r="GE186" s="43" t="s">
        <v>183</v>
      </c>
      <c r="GF186" s="43" t="s">
        <v>183</v>
      </c>
      <c r="GG186" s="43" t="s">
        <v>183</v>
      </c>
      <c r="GH186" s="43" t="s">
        <v>183</v>
      </c>
      <c r="GI186" s="67" t="s">
        <v>183</v>
      </c>
      <c r="GJ186" s="42">
        <v>152.70063099999999</v>
      </c>
      <c r="GK186" s="42">
        <v>102.81261640000001</v>
      </c>
      <c r="GL186" s="65">
        <v>116.590631</v>
      </c>
      <c r="GM186" s="65">
        <v>152.70063099999999</v>
      </c>
      <c r="GN186" s="65">
        <v>127.76470330000001</v>
      </c>
      <c r="GO186" s="65">
        <v>102.82877559999999</v>
      </c>
      <c r="GP186" s="42">
        <v>77.892847900000007</v>
      </c>
      <c r="GQ186" s="65">
        <v>74.310860140000003</v>
      </c>
      <c r="GR186" s="65">
        <v>70.728872379999999</v>
      </c>
      <c r="GS186" s="65">
        <v>67.146884619999994</v>
      </c>
      <c r="GT186" s="65">
        <v>63.56489685999999</v>
      </c>
      <c r="GU186" s="42">
        <v>59.982909099999993</v>
      </c>
      <c r="GV186" s="65">
        <v>58.178161819999993</v>
      </c>
      <c r="GW186" s="65">
        <v>56.373414539999985</v>
      </c>
      <c r="GX186" s="65">
        <v>54.568667259999984</v>
      </c>
      <c r="GY186" s="65">
        <v>52.763919979999976</v>
      </c>
      <c r="GZ186" s="42">
        <v>50.959172700000003</v>
      </c>
      <c r="HA186" s="65">
        <v>49.686921160000004</v>
      </c>
      <c r="HB186" s="65">
        <v>48.414669619999998</v>
      </c>
      <c r="HC186" s="65">
        <v>47.142418079999999</v>
      </c>
      <c r="HD186" s="65">
        <v>45.870166539999992</v>
      </c>
      <c r="HE186" s="42">
        <v>44.597915</v>
      </c>
      <c r="HF186" s="43">
        <v>43.707366659999998</v>
      </c>
      <c r="HG186" s="43">
        <v>42.816818319999996</v>
      </c>
      <c r="HH186" s="43">
        <v>41.926269980000001</v>
      </c>
      <c r="HI186" s="43">
        <v>41.035721639999991</v>
      </c>
      <c r="HJ186" s="67">
        <v>40.145173299999996</v>
      </c>
      <c r="HK186" s="42" t="s">
        <v>31</v>
      </c>
      <c r="HL186" s="42" t="s">
        <v>31</v>
      </c>
      <c r="HM186" s="65" t="s">
        <v>31</v>
      </c>
      <c r="HN186" s="65" t="s">
        <v>31</v>
      </c>
      <c r="HO186" s="65" t="s">
        <v>31</v>
      </c>
      <c r="HP186" s="65" t="s">
        <v>31</v>
      </c>
      <c r="HQ186" s="42" t="s">
        <v>31</v>
      </c>
      <c r="HR186" s="65" t="s">
        <v>31</v>
      </c>
      <c r="HS186" s="65" t="s">
        <v>31</v>
      </c>
      <c r="HT186" s="65" t="s">
        <v>31</v>
      </c>
      <c r="HU186" s="65" t="s">
        <v>31</v>
      </c>
      <c r="HV186" s="42" t="s">
        <v>31</v>
      </c>
      <c r="HW186" s="65" t="s">
        <v>31</v>
      </c>
      <c r="HX186" s="65" t="s">
        <v>31</v>
      </c>
      <c r="HY186" s="65" t="s">
        <v>31</v>
      </c>
      <c r="HZ186" s="65" t="s">
        <v>31</v>
      </c>
      <c r="IA186" s="42" t="s">
        <v>31</v>
      </c>
      <c r="IB186" s="65" t="s">
        <v>31</v>
      </c>
      <c r="IC186" s="65" t="s">
        <v>31</v>
      </c>
      <c r="ID186" s="65" t="s">
        <v>31</v>
      </c>
      <c r="IE186" s="65" t="s">
        <v>31</v>
      </c>
      <c r="IF186" s="42" t="s">
        <v>31</v>
      </c>
      <c r="IG186" s="43" t="s">
        <v>31</v>
      </c>
      <c r="IH186" s="43" t="s">
        <v>31</v>
      </c>
      <c r="II186" s="43" t="s">
        <v>31</v>
      </c>
      <c r="IJ186" s="43" t="s">
        <v>31</v>
      </c>
      <c r="IK186" s="67" t="s">
        <v>31</v>
      </c>
      <c r="IL186" s="42">
        <v>152.70063099999999</v>
      </c>
      <c r="IM186" s="42">
        <v>102.81261640000001</v>
      </c>
      <c r="IN186" s="65">
        <v>116.590631</v>
      </c>
      <c r="IO186" s="65">
        <v>152.70063099999999</v>
      </c>
      <c r="IP186" s="65">
        <v>127.76470330000001</v>
      </c>
      <c r="IQ186" s="65">
        <v>102.82877559999999</v>
      </c>
      <c r="IR186" s="42">
        <v>77.892847900000007</v>
      </c>
      <c r="IS186" s="65">
        <v>74.310860140000003</v>
      </c>
      <c r="IT186" s="65">
        <v>70.728872379999999</v>
      </c>
      <c r="IU186" s="65">
        <v>67.146884619999994</v>
      </c>
      <c r="IV186" s="65">
        <v>63.56489685999999</v>
      </c>
      <c r="IW186" s="42">
        <v>59.982909099999993</v>
      </c>
      <c r="IX186" s="65">
        <v>58.178161819999993</v>
      </c>
      <c r="IY186" s="65">
        <v>56.373414539999985</v>
      </c>
      <c r="IZ186" s="65">
        <v>54.568667259999984</v>
      </c>
      <c r="JA186" s="65">
        <v>52.763919979999976</v>
      </c>
      <c r="JB186" s="42">
        <v>50.959172700000003</v>
      </c>
      <c r="JC186" s="65">
        <v>49.686921160000004</v>
      </c>
      <c r="JD186" s="65">
        <v>48.414669619999998</v>
      </c>
      <c r="JE186" s="65">
        <v>47.142418079999999</v>
      </c>
      <c r="JF186" s="65">
        <v>45.870166539999992</v>
      </c>
      <c r="JG186" s="42">
        <v>44.597915</v>
      </c>
      <c r="JH186" s="43">
        <v>43.707366659999998</v>
      </c>
      <c r="JI186" s="43">
        <v>42.816818319999996</v>
      </c>
      <c r="JJ186" s="43">
        <v>41.926269980000001</v>
      </c>
      <c r="JK186" s="43">
        <v>41.035721639999991</v>
      </c>
      <c r="JL186" s="67">
        <v>40.145173299999996</v>
      </c>
    </row>
    <row r="187" spans="1:272" outlineLevel="1" x14ac:dyDescent="0.25">
      <c r="A187" s="5" t="s">
        <v>125</v>
      </c>
      <c r="B187" s="5" t="s">
        <v>14</v>
      </c>
      <c r="C187" s="42" t="s">
        <v>31</v>
      </c>
      <c r="D187" s="42" t="s">
        <v>31</v>
      </c>
      <c r="E187" s="43" t="s">
        <v>31</v>
      </c>
      <c r="F187" s="43" t="s">
        <v>31</v>
      </c>
      <c r="G187" s="34" t="s">
        <v>31</v>
      </c>
      <c r="H187" s="34" t="s">
        <v>31</v>
      </c>
      <c r="I187" s="33" t="s">
        <v>31</v>
      </c>
      <c r="J187" s="34" t="s">
        <v>31</v>
      </c>
      <c r="K187" s="34" t="s">
        <v>31</v>
      </c>
      <c r="L187" s="34" t="s">
        <v>31</v>
      </c>
      <c r="M187" s="34" t="s">
        <v>31</v>
      </c>
      <c r="N187" s="33" t="s">
        <v>31</v>
      </c>
      <c r="O187" s="34" t="s">
        <v>31</v>
      </c>
      <c r="P187" s="34" t="s">
        <v>31</v>
      </c>
      <c r="Q187" s="34" t="s">
        <v>31</v>
      </c>
      <c r="R187" s="34" t="s">
        <v>31</v>
      </c>
      <c r="S187" s="33" t="s">
        <v>31</v>
      </c>
      <c r="T187" s="34" t="s">
        <v>31</v>
      </c>
      <c r="U187" s="34" t="s">
        <v>31</v>
      </c>
      <c r="V187" s="34" t="s">
        <v>31</v>
      </c>
      <c r="W187" s="34" t="s">
        <v>31</v>
      </c>
      <c r="X187" s="33" t="s">
        <v>31</v>
      </c>
      <c r="Y187" s="34" t="s">
        <v>31</v>
      </c>
      <c r="Z187" s="34" t="s">
        <v>31</v>
      </c>
      <c r="AA187" s="34" t="s">
        <v>31</v>
      </c>
      <c r="AB187" s="34" t="s">
        <v>31</v>
      </c>
      <c r="AC187" s="36" t="s">
        <v>31</v>
      </c>
      <c r="AD187" s="42" t="s">
        <v>31</v>
      </c>
      <c r="AE187" s="42" t="s">
        <v>31</v>
      </c>
      <c r="AF187" s="43" t="s">
        <v>31</v>
      </c>
      <c r="AG187" s="43" t="s">
        <v>31</v>
      </c>
      <c r="AH187" s="34" t="s">
        <v>31</v>
      </c>
      <c r="AI187" s="34" t="s">
        <v>31</v>
      </c>
      <c r="AJ187" s="33" t="s">
        <v>31</v>
      </c>
      <c r="AK187" s="34" t="s">
        <v>31</v>
      </c>
      <c r="AL187" s="34" t="s">
        <v>31</v>
      </c>
      <c r="AM187" s="34" t="s">
        <v>31</v>
      </c>
      <c r="AN187" s="34" t="s">
        <v>31</v>
      </c>
      <c r="AO187" s="33" t="s">
        <v>31</v>
      </c>
      <c r="AP187" s="34" t="s">
        <v>31</v>
      </c>
      <c r="AQ187" s="34" t="s">
        <v>31</v>
      </c>
      <c r="AR187" s="34" t="s">
        <v>31</v>
      </c>
      <c r="AS187" s="34" t="s">
        <v>31</v>
      </c>
      <c r="AT187" s="33" t="s">
        <v>31</v>
      </c>
      <c r="AU187" s="34" t="s">
        <v>31</v>
      </c>
      <c r="AV187" s="34" t="s">
        <v>31</v>
      </c>
      <c r="AW187" s="34" t="s">
        <v>31</v>
      </c>
      <c r="AX187" s="34" t="s">
        <v>31</v>
      </c>
      <c r="AY187" s="33" t="s">
        <v>31</v>
      </c>
      <c r="AZ187" s="34" t="s">
        <v>31</v>
      </c>
      <c r="BA187" s="34" t="s">
        <v>31</v>
      </c>
      <c r="BB187" s="34" t="s">
        <v>31</v>
      </c>
      <c r="BC187" s="34" t="s">
        <v>31</v>
      </c>
      <c r="BD187" s="41" t="s">
        <v>31</v>
      </c>
      <c r="BE187" s="42" t="s">
        <v>31</v>
      </c>
      <c r="BF187" s="42" t="s">
        <v>31</v>
      </c>
      <c r="BG187" s="43" t="s">
        <v>31</v>
      </c>
      <c r="BH187" s="43" t="s">
        <v>31</v>
      </c>
      <c r="BI187" s="34" t="s">
        <v>31</v>
      </c>
      <c r="BJ187" s="34" t="s">
        <v>31</v>
      </c>
      <c r="BK187" s="33" t="s">
        <v>31</v>
      </c>
      <c r="BL187" s="34" t="s">
        <v>31</v>
      </c>
      <c r="BM187" s="34" t="s">
        <v>31</v>
      </c>
      <c r="BN187" s="34" t="s">
        <v>31</v>
      </c>
      <c r="BO187" s="34" t="s">
        <v>31</v>
      </c>
      <c r="BP187" s="33" t="s">
        <v>31</v>
      </c>
      <c r="BQ187" s="34" t="s">
        <v>31</v>
      </c>
      <c r="BR187" s="34" t="s">
        <v>31</v>
      </c>
      <c r="BS187" s="34" t="s">
        <v>31</v>
      </c>
      <c r="BT187" s="34" t="s">
        <v>31</v>
      </c>
      <c r="BU187" s="33" t="s">
        <v>31</v>
      </c>
      <c r="BV187" s="34" t="s">
        <v>31</v>
      </c>
      <c r="BW187" s="34" t="s">
        <v>31</v>
      </c>
      <c r="BX187" s="34" t="s">
        <v>31</v>
      </c>
      <c r="BY187" s="34" t="s">
        <v>31</v>
      </c>
      <c r="BZ187" s="33" t="s">
        <v>31</v>
      </c>
      <c r="CA187" s="34" t="s">
        <v>31</v>
      </c>
      <c r="CB187" s="34" t="s">
        <v>31</v>
      </c>
      <c r="CC187" s="34" t="s">
        <v>31</v>
      </c>
      <c r="CD187" s="34" t="s">
        <v>31</v>
      </c>
      <c r="CE187" s="41" t="s">
        <v>31</v>
      </c>
      <c r="CF187" s="42" t="s">
        <v>31</v>
      </c>
      <c r="CG187" s="42" t="s">
        <v>31</v>
      </c>
      <c r="CH187" s="43" t="s">
        <v>31</v>
      </c>
      <c r="CI187" s="43" t="s">
        <v>31</v>
      </c>
      <c r="CJ187" s="34" t="s">
        <v>31</v>
      </c>
      <c r="CK187" s="34" t="s">
        <v>31</v>
      </c>
      <c r="CL187" s="33" t="s">
        <v>31</v>
      </c>
      <c r="CM187" s="34" t="s">
        <v>31</v>
      </c>
      <c r="CN187" s="34" t="s">
        <v>31</v>
      </c>
      <c r="CO187" s="34" t="s">
        <v>31</v>
      </c>
      <c r="CP187" s="34" t="s">
        <v>31</v>
      </c>
      <c r="CQ187" s="33" t="s">
        <v>31</v>
      </c>
      <c r="CR187" s="34" t="s">
        <v>31</v>
      </c>
      <c r="CS187" s="34" t="s">
        <v>31</v>
      </c>
      <c r="CT187" s="34" t="s">
        <v>31</v>
      </c>
      <c r="CU187" s="34" t="s">
        <v>31</v>
      </c>
      <c r="CV187" s="33" t="s">
        <v>31</v>
      </c>
      <c r="CW187" s="34" t="s">
        <v>31</v>
      </c>
      <c r="CX187" s="34" t="s">
        <v>31</v>
      </c>
      <c r="CY187" s="34" t="s">
        <v>31</v>
      </c>
      <c r="CZ187" s="34" t="s">
        <v>31</v>
      </c>
      <c r="DA187" s="33" t="s">
        <v>31</v>
      </c>
      <c r="DB187" s="34" t="s">
        <v>31</v>
      </c>
      <c r="DC187" s="34" t="s">
        <v>31</v>
      </c>
      <c r="DD187" s="34" t="s">
        <v>31</v>
      </c>
      <c r="DE187" s="34" t="s">
        <v>31</v>
      </c>
      <c r="DF187" s="41" t="s">
        <v>31</v>
      </c>
      <c r="DG187" s="33" t="s">
        <v>31</v>
      </c>
      <c r="DH187" s="33" t="s">
        <v>31</v>
      </c>
      <c r="DI187" s="34" t="s">
        <v>31</v>
      </c>
      <c r="DJ187" s="34" t="s">
        <v>31</v>
      </c>
      <c r="DK187" s="34" t="s">
        <v>31</v>
      </c>
      <c r="DL187" s="34" t="s">
        <v>31</v>
      </c>
      <c r="DM187" s="33" t="s">
        <v>31</v>
      </c>
      <c r="DN187" s="34" t="s">
        <v>31</v>
      </c>
      <c r="DO187" s="34" t="s">
        <v>31</v>
      </c>
      <c r="DP187" s="34" t="s">
        <v>31</v>
      </c>
      <c r="DQ187" s="34" t="s">
        <v>31</v>
      </c>
      <c r="DR187" s="33" t="s">
        <v>31</v>
      </c>
      <c r="DS187" s="34" t="s">
        <v>31</v>
      </c>
      <c r="DT187" s="34" t="s">
        <v>31</v>
      </c>
      <c r="DU187" s="34" t="s">
        <v>31</v>
      </c>
      <c r="DV187" s="34" t="s">
        <v>31</v>
      </c>
      <c r="DW187" s="33" t="s">
        <v>31</v>
      </c>
      <c r="DX187" s="34" t="s">
        <v>31</v>
      </c>
      <c r="DY187" s="34" t="s">
        <v>31</v>
      </c>
      <c r="DZ187" s="34" t="s">
        <v>31</v>
      </c>
      <c r="EA187" s="34" t="s">
        <v>31</v>
      </c>
      <c r="EB187" s="33" t="s">
        <v>31</v>
      </c>
      <c r="EC187" s="34" t="s">
        <v>31</v>
      </c>
      <c r="ED187" s="34" t="s">
        <v>31</v>
      </c>
      <c r="EE187" s="34" t="s">
        <v>31</v>
      </c>
      <c r="EF187" s="34" t="s">
        <v>31</v>
      </c>
      <c r="EG187" s="41" t="s">
        <v>31</v>
      </c>
      <c r="EH187" s="42" t="s">
        <v>31</v>
      </c>
      <c r="EI187" s="42" t="s">
        <v>31</v>
      </c>
      <c r="EJ187" s="43" t="s">
        <v>31</v>
      </c>
      <c r="EK187" s="43" t="s">
        <v>31</v>
      </c>
      <c r="EL187" s="34" t="s">
        <v>31</v>
      </c>
      <c r="EM187" s="34" t="s">
        <v>31</v>
      </c>
      <c r="EN187" s="33" t="s">
        <v>31</v>
      </c>
      <c r="EO187" s="34" t="s">
        <v>31</v>
      </c>
      <c r="EP187" s="34" t="s">
        <v>31</v>
      </c>
      <c r="EQ187" s="34" t="s">
        <v>31</v>
      </c>
      <c r="ER187" s="34" t="s">
        <v>31</v>
      </c>
      <c r="ES187" s="33" t="s">
        <v>31</v>
      </c>
      <c r="ET187" s="34" t="s">
        <v>31</v>
      </c>
      <c r="EU187" s="34" t="s">
        <v>31</v>
      </c>
      <c r="EV187" s="34" t="s">
        <v>31</v>
      </c>
      <c r="EW187" s="34" t="s">
        <v>31</v>
      </c>
      <c r="EX187" s="33" t="s">
        <v>31</v>
      </c>
      <c r="EY187" s="34" t="s">
        <v>31</v>
      </c>
      <c r="EZ187" s="34" t="s">
        <v>31</v>
      </c>
      <c r="FA187" s="34" t="s">
        <v>31</v>
      </c>
      <c r="FB187" s="34" t="s">
        <v>31</v>
      </c>
      <c r="FC187" s="33" t="s">
        <v>31</v>
      </c>
      <c r="FD187" s="34" t="s">
        <v>31</v>
      </c>
      <c r="FE187" s="34" t="s">
        <v>31</v>
      </c>
      <c r="FF187" s="34" t="s">
        <v>31</v>
      </c>
      <c r="FG187" s="34" t="s">
        <v>31</v>
      </c>
      <c r="FH187" s="41" t="s">
        <v>31</v>
      </c>
      <c r="FI187" s="33" t="s">
        <v>31</v>
      </c>
      <c r="FJ187" s="33" t="s">
        <v>31</v>
      </c>
      <c r="FK187" s="34" t="s">
        <v>31</v>
      </c>
      <c r="FL187" s="34" t="s">
        <v>31</v>
      </c>
      <c r="FM187" s="34" t="s">
        <v>31</v>
      </c>
      <c r="FN187" s="34" t="s">
        <v>31</v>
      </c>
      <c r="FO187" s="33" t="s">
        <v>31</v>
      </c>
      <c r="FP187" s="34" t="s">
        <v>31</v>
      </c>
      <c r="FQ187" s="34" t="s">
        <v>31</v>
      </c>
      <c r="FR187" s="34" t="s">
        <v>31</v>
      </c>
      <c r="FS187" s="34" t="s">
        <v>31</v>
      </c>
      <c r="FT187" s="33" t="s">
        <v>31</v>
      </c>
      <c r="FU187" s="34" t="s">
        <v>31</v>
      </c>
      <c r="FV187" s="34" t="s">
        <v>31</v>
      </c>
      <c r="FW187" s="34" t="s">
        <v>31</v>
      </c>
      <c r="FX187" s="34" t="s">
        <v>31</v>
      </c>
      <c r="FY187" s="33" t="s">
        <v>31</v>
      </c>
      <c r="FZ187" s="34" t="s">
        <v>31</v>
      </c>
      <c r="GA187" s="34" t="s">
        <v>31</v>
      </c>
      <c r="GB187" s="34" t="s">
        <v>31</v>
      </c>
      <c r="GC187" s="34" t="s">
        <v>31</v>
      </c>
      <c r="GD187" s="33" t="s">
        <v>31</v>
      </c>
      <c r="GE187" s="34" t="s">
        <v>31</v>
      </c>
      <c r="GF187" s="34" t="s">
        <v>31</v>
      </c>
      <c r="GG187" s="34" t="s">
        <v>31</v>
      </c>
      <c r="GH187" s="34" t="s">
        <v>31</v>
      </c>
      <c r="GI187" s="41" t="s">
        <v>31</v>
      </c>
      <c r="GJ187" s="42" t="s">
        <v>31</v>
      </c>
      <c r="GK187" s="42" t="s">
        <v>31</v>
      </c>
      <c r="GL187" s="43" t="s">
        <v>31</v>
      </c>
      <c r="GM187" s="43" t="s">
        <v>31</v>
      </c>
      <c r="GN187" s="34" t="s">
        <v>31</v>
      </c>
      <c r="GO187" s="34" t="s">
        <v>31</v>
      </c>
      <c r="GP187" s="33" t="s">
        <v>31</v>
      </c>
      <c r="GQ187" s="34" t="s">
        <v>31</v>
      </c>
      <c r="GR187" s="34" t="s">
        <v>31</v>
      </c>
      <c r="GS187" s="34" t="s">
        <v>31</v>
      </c>
      <c r="GT187" s="34" t="s">
        <v>31</v>
      </c>
      <c r="GU187" s="33" t="s">
        <v>31</v>
      </c>
      <c r="GV187" s="34" t="s">
        <v>31</v>
      </c>
      <c r="GW187" s="34" t="s">
        <v>31</v>
      </c>
      <c r="GX187" s="34" t="s">
        <v>31</v>
      </c>
      <c r="GY187" s="34" t="s">
        <v>31</v>
      </c>
      <c r="GZ187" s="33" t="s">
        <v>31</v>
      </c>
      <c r="HA187" s="34" t="s">
        <v>31</v>
      </c>
      <c r="HB187" s="34" t="s">
        <v>31</v>
      </c>
      <c r="HC187" s="34" t="s">
        <v>31</v>
      </c>
      <c r="HD187" s="34" t="s">
        <v>31</v>
      </c>
      <c r="HE187" s="33" t="s">
        <v>31</v>
      </c>
      <c r="HF187" s="34" t="s">
        <v>31</v>
      </c>
      <c r="HG187" s="34" t="s">
        <v>31</v>
      </c>
      <c r="HH187" s="34" t="s">
        <v>31</v>
      </c>
      <c r="HI187" s="34" t="s">
        <v>31</v>
      </c>
      <c r="HJ187" s="41" t="s">
        <v>31</v>
      </c>
      <c r="HK187" s="42" t="s">
        <v>31</v>
      </c>
      <c r="HL187" s="42" t="s">
        <v>31</v>
      </c>
      <c r="HM187" s="43" t="s">
        <v>31</v>
      </c>
      <c r="HN187" s="43" t="s">
        <v>31</v>
      </c>
      <c r="HO187" s="34" t="s">
        <v>31</v>
      </c>
      <c r="HP187" s="34" t="s">
        <v>31</v>
      </c>
      <c r="HQ187" s="33" t="s">
        <v>31</v>
      </c>
      <c r="HR187" s="34" t="s">
        <v>31</v>
      </c>
      <c r="HS187" s="34" t="s">
        <v>31</v>
      </c>
      <c r="HT187" s="34" t="s">
        <v>31</v>
      </c>
      <c r="HU187" s="34" t="s">
        <v>31</v>
      </c>
      <c r="HV187" s="33" t="s">
        <v>31</v>
      </c>
      <c r="HW187" s="34" t="s">
        <v>31</v>
      </c>
      <c r="HX187" s="34" t="s">
        <v>31</v>
      </c>
      <c r="HY187" s="34" t="s">
        <v>31</v>
      </c>
      <c r="HZ187" s="34" t="s">
        <v>31</v>
      </c>
      <c r="IA187" s="33" t="s">
        <v>31</v>
      </c>
      <c r="IB187" s="34" t="s">
        <v>31</v>
      </c>
      <c r="IC187" s="34" t="s">
        <v>31</v>
      </c>
      <c r="ID187" s="34" t="s">
        <v>31</v>
      </c>
      <c r="IE187" s="34" t="s">
        <v>31</v>
      </c>
      <c r="IF187" s="33" t="s">
        <v>31</v>
      </c>
      <c r="IG187" s="34" t="s">
        <v>31</v>
      </c>
      <c r="IH187" s="34" t="s">
        <v>31</v>
      </c>
      <c r="II187" s="34" t="s">
        <v>31</v>
      </c>
      <c r="IJ187" s="34" t="s">
        <v>31</v>
      </c>
      <c r="IK187" s="41" t="s">
        <v>31</v>
      </c>
      <c r="IL187" s="42" t="s">
        <v>31</v>
      </c>
      <c r="IM187" s="42" t="s">
        <v>31</v>
      </c>
      <c r="IN187" s="43" t="s">
        <v>31</v>
      </c>
      <c r="IO187" s="43" t="s">
        <v>31</v>
      </c>
      <c r="IP187" s="34" t="s">
        <v>31</v>
      </c>
      <c r="IQ187" s="34" t="s">
        <v>31</v>
      </c>
      <c r="IR187" s="33" t="s">
        <v>31</v>
      </c>
      <c r="IS187" s="34" t="s">
        <v>31</v>
      </c>
      <c r="IT187" s="34" t="s">
        <v>31</v>
      </c>
      <c r="IU187" s="34" t="s">
        <v>31</v>
      </c>
      <c r="IV187" s="34" t="s">
        <v>31</v>
      </c>
      <c r="IW187" s="33" t="s">
        <v>31</v>
      </c>
      <c r="IX187" s="34" t="s">
        <v>31</v>
      </c>
      <c r="IY187" s="34" t="s">
        <v>31</v>
      </c>
      <c r="IZ187" s="34" t="s">
        <v>31</v>
      </c>
      <c r="JA187" s="34" t="s">
        <v>31</v>
      </c>
      <c r="JB187" s="33" t="s">
        <v>31</v>
      </c>
      <c r="JC187" s="34" t="s">
        <v>31</v>
      </c>
      <c r="JD187" s="34" t="s">
        <v>31</v>
      </c>
      <c r="JE187" s="34" t="s">
        <v>31</v>
      </c>
      <c r="JF187" s="34" t="s">
        <v>31</v>
      </c>
      <c r="JG187" s="33" t="s">
        <v>31</v>
      </c>
      <c r="JH187" s="34" t="s">
        <v>31</v>
      </c>
      <c r="JI187" s="34" t="s">
        <v>31</v>
      </c>
      <c r="JJ187" s="34" t="s">
        <v>31</v>
      </c>
      <c r="JK187" s="34" t="s">
        <v>31</v>
      </c>
      <c r="JL187" s="41" t="s">
        <v>31</v>
      </c>
    </row>
    <row r="188" spans="1:272" outlineLevel="1" x14ac:dyDescent="0.25">
      <c r="A188" s="1" t="s">
        <v>4</v>
      </c>
      <c r="B188" s="5" t="s">
        <v>14</v>
      </c>
      <c r="C188" s="42">
        <v>484.54247432554484</v>
      </c>
      <c r="D188" s="42">
        <v>521.90782760300033</v>
      </c>
      <c r="E188" s="43">
        <v>401.69430880740651</v>
      </c>
      <c r="F188" s="43">
        <v>484.54247432554484</v>
      </c>
      <c r="G188" s="34">
        <f t="shared" ref="G188:BN188" si="312">G42</f>
        <v>502.32804124797462</v>
      </c>
      <c r="H188" s="34">
        <f t="shared" si="312"/>
        <v>506.86122176936061</v>
      </c>
      <c r="I188" s="33">
        <f t="shared" si="312"/>
        <v>511.42299512085225</v>
      </c>
      <c r="J188" s="34">
        <f t="shared" si="312"/>
        <v>516.00229140399597</v>
      </c>
      <c r="K188" s="34">
        <f t="shared" si="312"/>
        <v>520.92626131962118</v>
      </c>
      <c r="L188" s="34">
        <f t="shared" si="312"/>
        <v>525.07759530110377</v>
      </c>
      <c r="M188" s="34">
        <f t="shared" si="312"/>
        <v>529.29454897314235</v>
      </c>
      <c r="N188" s="33">
        <f t="shared" si="312"/>
        <v>533.49487197592407</v>
      </c>
      <c r="O188" s="34">
        <f t="shared" si="312"/>
        <v>537.65145681413492</v>
      </c>
      <c r="P188" s="34">
        <f t="shared" si="312"/>
        <v>541.44623113414332</v>
      </c>
      <c r="Q188" s="34">
        <f t="shared" si="312"/>
        <v>545.24922904187008</v>
      </c>
      <c r="R188" s="34">
        <f t="shared" si="312"/>
        <v>549.06422113825636</v>
      </c>
      <c r="S188" s="33">
        <f t="shared" si="312"/>
        <v>552.92245653695022</v>
      </c>
      <c r="T188" s="34">
        <f t="shared" si="312"/>
        <v>556.79612844803637</v>
      </c>
      <c r="U188" s="34">
        <f t="shared" si="312"/>
        <v>560.57005293464488</v>
      </c>
      <c r="V188" s="34">
        <f t="shared" si="312"/>
        <v>564.24088997860247</v>
      </c>
      <c r="W188" s="34">
        <f t="shared" si="312"/>
        <v>567.80573313856701</v>
      </c>
      <c r="X188" s="33">
        <f t="shared" si="312"/>
        <v>571.2620457232066</v>
      </c>
      <c r="Y188" s="34">
        <f t="shared" si="312"/>
        <v>574.67320539043737</v>
      </c>
      <c r="Z188" s="34">
        <f t="shared" si="312"/>
        <v>577.97317675270858</v>
      </c>
      <c r="AA188" s="34">
        <f t="shared" si="312"/>
        <v>581.1603522640296</v>
      </c>
      <c r="AB188" s="34">
        <f t="shared" si="312"/>
        <v>584.23336190821828</v>
      </c>
      <c r="AC188" s="36">
        <f t="shared" si="312"/>
        <v>587.19105576824882</v>
      </c>
      <c r="AD188" s="42">
        <v>1.2389920239999999E-2</v>
      </c>
      <c r="AE188" s="42">
        <v>1.198535647573E-2</v>
      </c>
      <c r="AF188" s="43">
        <v>1.160526441299E-2</v>
      </c>
      <c r="AG188" s="43">
        <v>1.2389920239999999E-2</v>
      </c>
      <c r="AH188" s="34">
        <f t="shared" si="312"/>
        <v>1.1268905139351779E-2</v>
      </c>
      <c r="AI188" s="34">
        <f t="shared" si="312"/>
        <v>1.1137296690303482E-2</v>
      </c>
      <c r="AJ188" s="33">
        <f t="shared" si="312"/>
        <v>1.1001137152100928E-2</v>
      </c>
      <c r="AK188" s="34">
        <f t="shared" si="312"/>
        <v>1.0859392319849153E-2</v>
      </c>
      <c r="AL188" s="34">
        <f t="shared" si="312"/>
        <v>1.0712861351876084E-2</v>
      </c>
      <c r="AM188" s="34">
        <f t="shared" si="312"/>
        <v>1.0563080865113728E-2</v>
      </c>
      <c r="AN188" s="34">
        <f t="shared" si="312"/>
        <v>1.0411969427165522E-2</v>
      </c>
      <c r="AO188" s="33">
        <f t="shared" si="312"/>
        <v>1.0261786423157108E-2</v>
      </c>
      <c r="AP188" s="34">
        <f t="shared" si="312"/>
        <v>1.0113792290304235E-2</v>
      </c>
      <c r="AQ188" s="34">
        <f t="shared" si="312"/>
        <v>9.9685011929722886E-3</v>
      </c>
      <c r="AR188" s="34">
        <f t="shared" si="312"/>
        <v>9.8270060976979913E-3</v>
      </c>
      <c r="AS188" s="34">
        <f t="shared" si="312"/>
        <v>9.6912843337265443E-3</v>
      </c>
      <c r="AT188" s="33">
        <f t="shared" si="312"/>
        <v>9.5760071059437547E-3</v>
      </c>
      <c r="AU188" s="34">
        <f t="shared" si="312"/>
        <v>9.4821465250890004E-3</v>
      </c>
      <c r="AV188" s="34">
        <f t="shared" si="312"/>
        <v>9.3966387043247102E-3</v>
      </c>
      <c r="AW188" s="34">
        <f t="shared" si="312"/>
        <v>9.318650556682068E-3</v>
      </c>
      <c r="AX188" s="34">
        <f t="shared" si="312"/>
        <v>9.2474850404456795E-3</v>
      </c>
      <c r="AY188" s="33">
        <f t="shared" si="312"/>
        <v>9.1825517205610229E-3</v>
      </c>
      <c r="AZ188" s="34">
        <f t="shared" si="312"/>
        <v>9.1233452068476863E-3</v>
      </c>
      <c r="BA188" s="34">
        <f t="shared" si="312"/>
        <v>9.0694290003374648E-3</v>
      </c>
      <c r="BB188" s="34">
        <f t="shared" si="312"/>
        <v>9.0204231538902249E-3</v>
      </c>
      <c r="BC188" s="34">
        <f t="shared" si="312"/>
        <v>8.9759946860443508E-3</v>
      </c>
      <c r="BD188" s="41">
        <f t="shared" si="312"/>
        <v>8.9358500227754642E-3</v>
      </c>
      <c r="BE188" s="42" t="s">
        <v>182</v>
      </c>
      <c r="BF188" s="42">
        <v>6.2379550000000005E-5</v>
      </c>
      <c r="BG188" s="43" t="s">
        <v>182</v>
      </c>
      <c r="BH188" s="43" t="s">
        <v>182</v>
      </c>
      <c r="BI188" s="34" t="str">
        <f t="shared" si="312"/>
        <v>NA,NO</v>
      </c>
      <c r="BJ188" s="34" t="str">
        <f t="shared" si="312"/>
        <v>NA,NO</v>
      </c>
      <c r="BK188" s="33" t="str">
        <f t="shared" si="312"/>
        <v>NA,NO</v>
      </c>
      <c r="BL188" s="34" t="str">
        <f t="shared" si="312"/>
        <v>NA,NO</v>
      </c>
      <c r="BM188" s="34" t="str">
        <f t="shared" si="312"/>
        <v>NA,NO</v>
      </c>
      <c r="BN188" s="34" t="str">
        <f t="shared" si="312"/>
        <v>NA,NO</v>
      </c>
      <c r="BO188" s="34" t="str">
        <f t="shared" ref="BO188:DZ188" si="313">BO42</f>
        <v>NA,NO</v>
      </c>
      <c r="BP188" s="33" t="str">
        <f t="shared" si="313"/>
        <v>NA,NO</v>
      </c>
      <c r="BQ188" s="34" t="str">
        <f t="shared" si="313"/>
        <v>NA,NO</v>
      </c>
      <c r="BR188" s="34" t="str">
        <f t="shared" si="313"/>
        <v>NA,NO</v>
      </c>
      <c r="BS188" s="34" t="str">
        <f t="shared" si="313"/>
        <v>NA,NO</v>
      </c>
      <c r="BT188" s="34" t="str">
        <f t="shared" si="313"/>
        <v>NA,NO</v>
      </c>
      <c r="BU188" s="33" t="str">
        <f t="shared" si="313"/>
        <v>NA,NO</v>
      </c>
      <c r="BV188" s="34" t="str">
        <f t="shared" si="313"/>
        <v>NA,NO</v>
      </c>
      <c r="BW188" s="34" t="str">
        <f t="shared" si="313"/>
        <v>NA,NO</v>
      </c>
      <c r="BX188" s="34" t="str">
        <f t="shared" si="313"/>
        <v>NA,NO</v>
      </c>
      <c r="BY188" s="34" t="str">
        <f t="shared" si="313"/>
        <v>NA,NO</v>
      </c>
      <c r="BZ188" s="33" t="str">
        <f t="shared" si="313"/>
        <v>NA,NO</v>
      </c>
      <c r="CA188" s="34" t="str">
        <f t="shared" si="313"/>
        <v>NA,NO</v>
      </c>
      <c r="CB188" s="34" t="str">
        <f t="shared" si="313"/>
        <v>NA,NO</v>
      </c>
      <c r="CC188" s="34" t="str">
        <f t="shared" si="313"/>
        <v>NA,NO</v>
      </c>
      <c r="CD188" s="34" t="str">
        <f t="shared" si="313"/>
        <v>NA,NO</v>
      </c>
      <c r="CE188" s="41" t="str">
        <f t="shared" si="313"/>
        <v>NA,NO</v>
      </c>
      <c r="CF188" s="42">
        <v>234.92013893796849</v>
      </c>
      <c r="CG188" s="42">
        <v>219.55608503250545</v>
      </c>
      <c r="CH188" s="43">
        <f t="shared" si="313"/>
        <v>240.83519653518692</v>
      </c>
      <c r="CI188" s="43">
        <v>234.92013893796849</v>
      </c>
      <c r="CJ188" s="34">
        <v>230.40720988391536</v>
      </c>
      <c r="CK188" s="34">
        <v>248.96918995141917</v>
      </c>
      <c r="CL188" s="33">
        <v>231.21274395335743</v>
      </c>
      <c r="CM188" s="34">
        <v>236.99253534268743</v>
      </c>
      <c r="CN188" s="34">
        <v>222.8335396035815</v>
      </c>
      <c r="CO188" s="34">
        <v>229.18063202498533</v>
      </c>
      <c r="CP188" s="34">
        <v>222.06430498020859</v>
      </c>
      <c r="CQ188" s="33">
        <v>207.12765417035126</v>
      </c>
      <c r="CR188" s="34">
        <v>193.954369082131</v>
      </c>
      <c r="CS188" s="34">
        <v>195.62496988040309</v>
      </c>
      <c r="CT188" s="34">
        <v>194.92550621599642</v>
      </c>
      <c r="CU188" s="34">
        <v>193.1543399218761</v>
      </c>
      <c r="CV188" s="33">
        <v>190.41654894440239</v>
      </c>
      <c r="CW188" s="34">
        <v>204.75527574175513</v>
      </c>
      <c r="CX188" s="34">
        <v>195.10973387838209</v>
      </c>
      <c r="CY188" s="34">
        <v>195.82979222603359</v>
      </c>
      <c r="CZ188" s="34">
        <v>196.96419620797369</v>
      </c>
      <c r="DA188" s="33">
        <v>173.03016362042987</v>
      </c>
      <c r="DB188" s="34">
        <v>173.76805293300893</v>
      </c>
      <c r="DC188" s="34">
        <v>174.32501653058145</v>
      </c>
      <c r="DD188" s="34">
        <v>174.5776937805694</v>
      </c>
      <c r="DE188" s="34">
        <v>175.12401425595795</v>
      </c>
      <c r="DF188" s="41">
        <v>175.58715402819428</v>
      </c>
      <c r="DG188" s="33" t="s">
        <v>182</v>
      </c>
      <c r="DH188" s="33" t="s">
        <v>182</v>
      </c>
      <c r="DI188" s="34" t="str">
        <f t="shared" si="313"/>
        <v>NA,NO</v>
      </c>
      <c r="DJ188" s="34" t="str">
        <f t="shared" si="313"/>
        <v>NA,NO</v>
      </c>
      <c r="DK188" s="34" t="str">
        <f t="shared" si="313"/>
        <v>NA,NO</v>
      </c>
      <c r="DL188" s="34" t="str">
        <f t="shared" si="313"/>
        <v>NA,NO</v>
      </c>
      <c r="DM188" s="33" t="str">
        <f t="shared" si="313"/>
        <v>NA,NO</v>
      </c>
      <c r="DN188" s="34" t="str">
        <f t="shared" si="313"/>
        <v>NA,NO</v>
      </c>
      <c r="DO188" s="34" t="str">
        <f t="shared" si="313"/>
        <v>NA,NO</v>
      </c>
      <c r="DP188" s="34" t="str">
        <f t="shared" si="313"/>
        <v>NA,NO</v>
      </c>
      <c r="DQ188" s="34" t="str">
        <f t="shared" si="313"/>
        <v>NA,NO</v>
      </c>
      <c r="DR188" s="33" t="str">
        <f t="shared" si="313"/>
        <v>NA,NO</v>
      </c>
      <c r="DS188" s="34" t="str">
        <f t="shared" si="313"/>
        <v>NA,NO</v>
      </c>
      <c r="DT188" s="34" t="str">
        <f t="shared" si="313"/>
        <v>NA,NO</v>
      </c>
      <c r="DU188" s="34" t="str">
        <f t="shared" si="313"/>
        <v>NA,NO</v>
      </c>
      <c r="DV188" s="34" t="str">
        <f t="shared" si="313"/>
        <v>NA,NO</v>
      </c>
      <c r="DW188" s="33" t="str">
        <f t="shared" si="313"/>
        <v>NA,NO</v>
      </c>
      <c r="DX188" s="34" t="str">
        <f t="shared" si="313"/>
        <v>NA,NO</v>
      </c>
      <c r="DY188" s="34" t="str">
        <f t="shared" si="313"/>
        <v>NA,NO</v>
      </c>
      <c r="DZ188" s="34" t="str">
        <f t="shared" si="313"/>
        <v>NA,NO</v>
      </c>
      <c r="EA188" s="34" t="str">
        <f t="shared" ref="EA188:GI188" si="314">EA42</f>
        <v>NA,NO</v>
      </c>
      <c r="EB188" s="33" t="str">
        <f t="shared" si="314"/>
        <v>NA,NO</v>
      </c>
      <c r="EC188" s="34" t="str">
        <f t="shared" si="314"/>
        <v>NA,NO</v>
      </c>
      <c r="ED188" s="34" t="str">
        <f t="shared" si="314"/>
        <v>NA,NO</v>
      </c>
      <c r="EE188" s="34" t="str">
        <f t="shared" si="314"/>
        <v>NA,NO</v>
      </c>
      <c r="EF188" s="34" t="str">
        <f t="shared" si="314"/>
        <v>NA,NO</v>
      </c>
      <c r="EG188" s="36" t="str">
        <f t="shared" si="314"/>
        <v>NA,NO</v>
      </c>
      <c r="EH188" s="42">
        <v>10.3214666112</v>
      </c>
      <c r="EI188" s="42">
        <v>10.118070047424</v>
      </c>
      <c r="EJ188" s="43">
        <f t="shared" si="314"/>
        <v>9.8910906191999999</v>
      </c>
      <c r="EK188" s="43">
        <v>10.3214666112</v>
      </c>
      <c r="EL188" s="34">
        <f t="shared" si="314"/>
        <v>10.353540210453462</v>
      </c>
      <c r="EM188" s="34">
        <f t="shared" si="314"/>
        <v>10.213053872931084</v>
      </c>
      <c r="EN188" s="33">
        <f t="shared" si="314"/>
        <v>10.19340044569201</v>
      </c>
      <c r="EO188" s="34">
        <f t="shared" si="314"/>
        <v>10.172310002001657</v>
      </c>
      <c r="EP188" s="34">
        <f t="shared" si="314"/>
        <v>10.171647640414173</v>
      </c>
      <c r="EQ188" s="34">
        <f t="shared" si="314"/>
        <v>10.14282010987508</v>
      </c>
      <c r="ER188" s="34">
        <f t="shared" si="314"/>
        <v>10.125289212601182</v>
      </c>
      <c r="ES188" s="33">
        <f t="shared" si="314"/>
        <v>10.126548692971115</v>
      </c>
      <c r="ET188" s="34">
        <f t="shared" si="314"/>
        <v>10.116879063498697</v>
      </c>
      <c r="EU188" s="34">
        <f t="shared" si="314"/>
        <v>10.097521801047865</v>
      </c>
      <c r="EV188" s="34">
        <f t="shared" si="314"/>
        <v>10.097520876056802</v>
      </c>
      <c r="EW188" s="34">
        <f t="shared" si="314"/>
        <v>10.097519948601336</v>
      </c>
      <c r="EX188" s="33">
        <f t="shared" si="314"/>
        <v>10.097519018672465</v>
      </c>
      <c r="EY188" s="34">
        <f t="shared" si="314"/>
        <v>10.098717254306598</v>
      </c>
      <c r="EZ188" s="34">
        <f t="shared" si="314"/>
        <v>10.09267205878583</v>
      </c>
      <c r="FA188" s="34">
        <f t="shared" si="314"/>
        <v>10.086618191307762</v>
      </c>
      <c r="FB188" s="34">
        <f t="shared" si="314"/>
        <v>10.080555954745559</v>
      </c>
      <c r="FC188" s="33">
        <f t="shared" si="314"/>
        <v>10.074485644673761</v>
      </c>
      <c r="FD188" s="34">
        <f t="shared" si="314"/>
        <v>10.068407549928596</v>
      </c>
      <c r="FE188" s="34">
        <f t="shared" si="314"/>
        <v>10.062321953150956</v>
      </c>
      <c r="FF188" s="34">
        <f t="shared" si="314"/>
        <v>10.056229131313348</v>
      </c>
      <c r="FG188" s="34">
        <f t="shared" si="314"/>
        <v>10.05012935623224</v>
      </c>
      <c r="FH188" s="36">
        <f t="shared" si="314"/>
        <v>10.044022895067103</v>
      </c>
      <c r="FI188" s="33" t="s">
        <v>182</v>
      </c>
      <c r="FJ188" s="33" t="s">
        <v>182</v>
      </c>
      <c r="FK188" s="34" t="str">
        <f t="shared" si="314"/>
        <v>NA,NO</v>
      </c>
      <c r="FL188" s="34" t="str">
        <f t="shared" si="314"/>
        <v>NA,NO</v>
      </c>
      <c r="FM188" s="34" t="str">
        <f t="shared" si="314"/>
        <v>NA,NO</v>
      </c>
      <c r="FN188" s="34" t="str">
        <f t="shared" si="314"/>
        <v>NA,NO</v>
      </c>
      <c r="FO188" s="33" t="str">
        <f t="shared" si="314"/>
        <v>NA,NO</v>
      </c>
      <c r="FP188" s="34" t="str">
        <f t="shared" si="314"/>
        <v>NA,NO</v>
      </c>
      <c r="FQ188" s="34" t="str">
        <f t="shared" si="314"/>
        <v>NA,NO</v>
      </c>
      <c r="FR188" s="34" t="str">
        <f t="shared" si="314"/>
        <v>NA,NO</v>
      </c>
      <c r="FS188" s="34" t="str">
        <f t="shared" si="314"/>
        <v>NA,NO</v>
      </c>
      <c r="FT188" s="33" t="str">
        <f t="shared" si="314"/>
        <v>NA,NO</v>
      </c>
      <c r="FU188" s="34" t="str">
        <f t="shared" si="314"/>
        <v>NA,NO</v>
      </c>
      <c r="FV188" s="34" t="str">
        <f t="shared" si="314"/>
        <v>NA,NO</v>
      </c>
      <c r="FW188" s="34" t="str">
        <f t="shared" si="314"/>
        <v>NA,NO</v>
      </c>
      <c r="FX188" s="34" t="str">
        <f t="shared" si="314"/>
        <v>NA,NO</v>
      </c>
      <c r="FY188" s="33" t="str">
        <f t="shared" si="314"/>
        <v>NA,NO</v>
      </c>
      <c r="FZ188" s="34" t="str">
        <f t="shared" si="314"/>
        <v>NA,NO</v>
      </c>
      <c r="GA188" s="34" t="str">
        <f t="shared" si="314"/>
        <v>NA,NO</v>
      </c>
      <c r="GB188" s="34" t="str">
        <f t="shared" si="314"/>
        <v>NA,NO</v>
      </c>
      <c r="GC188" s="34" t="str">
        <f t="shared" si="314"/>
        <v>NA,NO</v>
      </c>
      <c r="GD188" s="33" t="str">
        <f t="shared" si="314"/>
        <v>NA,NO</v>
      </c>
      <c r="GE188" s="34" t="str">
        <f t="shared" si="314"/>
        <v>NA,NO</v>
      </c>
      <c r="GF188" s="34" t="str">
        <f t="shared" si="314"/>
        <v>NA,NO</v>
      </c>
      <c r="GG188" s="34" t="str">
        <f t="shared" si="314"/>
        <v>NA,NO</v>
      </c>
      <c r="GH188" s="34" t="str">
        <f t="shared" si="314"/>
        <v>NA,NO</v>
      </c>
      <c r="GI188" s="36" t="str">
        <f t="shared" si="314"/>
        <v>NA,NO</v>
      </c>
      <c r="GJ188" s="42">
        <v>733.47627610623329</v>
      </c>
      <c r="GK188" s="42">
        <v>755.1551784014473</v>
      </c>
      <c r="GL188" s="43">
        <v>655.87896475686443</v>
      </c>
      <c r="GM188" s="43">
        <v>733.47627610623329</v>
      </c>
      <c r="GN188" s="34">
        <f t="shared" ref="GN188:IX188" si="315">GN42</f>
        <v>746.44692507387026</v>
      </c>
      <c r="GO188" s="34">
        <f t="shared" si="315"/>
        <v>769.36238000742128</v>
      </c>
      <c r="GP188" s="33">
        <f t="shared" si="315"/>
        <v>756.1074783912278</v>
      </c>
      <c r="GQ188" s="34">
        <f t="shared" si="315"/>
        <v>766.40323566000018</v>
      </c>
      <c r="GR188" s="34">
        <f t="shared" si="315"/>
        <v>757.12388124647589</v>
      </c>
      <c r="GS188" s="34">
        <f t="shared" si="315"/>
        <v>767.54884553376814</v>
      </c>
      <c r="GT188" s="34">
        <f t="shared" si="315"/>
        <v>764.58691005524747</v>
      </c>
      <c r="GU188" s="33">
        <f t="shared" si="315"/>
        <v>753.80708719334723</v>
      </c>
      <c r="GV188" s="34">
        <f t="shared" si="315"/>
        <v>744.73661506227529</v>
      </c>
      <c r="GW188" s="34">
        <f t="shared" si="315"/>
        <v>750.13933617110001</v>
      </c>
      <c r="GX188" s="34">
        <f t="shared" si="315"/>
        <v>753.20070395103733</v>
      </c>
      <c r="GY188" s="34">
        <f t="shared" si="315"/>
        <v>755.20408374018439</v>
      </c>
      <c r="GZ188" s="33">
        <f t="shared" si="315"/>
        <v>756.29017461759634</v>
      </c>
      <c r="HA188" s="34">
        <f t="shared" si="315"/>
        <v>774.47580110857461</v>
      </c>
      <c r="HB188" s="34">
        <f t="shared" si="315"/>
        <v>768.5726572057016</v>
      </c>
      <c r="HC188" s="34">
        <f t="shared" si="315"/>
        <v>772.93425826183511</v>
      </c>
      <c r="HD188" s="34">
        <f t="shared" si="315"/>
        <v>777.60623584333905</v>
      </c>
      <c r="HE188" s="33">
        <f t="shared" si="315"/>
        <v>757.10309540103742</v>
      </c>
      <c r="HF188" s="34">
        <f t="shared" si="315"/>
        <v>761.22842274501545</v>
      </c>
      <c r="HG188" s="34">
        <f t="shared" si="315"/>
        <v>765.06320507854161</v>
      </c>
      <c r="HH188" s="34">
        <f t="shared" si="315"/>
        <v>768.48236127577172</v>
      </c>
      <c r="HI188" s="34">
        <f t="shared" si="315"/>
        <v>772.0823519368497</v>
      </c>
      <c r="HJ188" s="41">
        <f t="shared" si="315"/>
        <v>775.48511599829726</v>
      </c>
      <c r="HK188" s="42">
        <f>$HK$43</f>
        <v>447.25475129454787</v>
      </c>
      <c r="HL188" s="42">
        <v>480.37948085120087</v>
      </c>
      <c r="HM188" s="43">
        <v>356.1139649556319</v>
      </c>
      <c r="HN188" s="43">
        <v>447.25475129454787</v>
      </c>
      <c r="HO188" s="34">
        <f t="shared" si="315"/>
        <v>458.36657433178783</v>
      </c>
      <c r="HP188" s="34">
        <f t="shared" si="315"/>
        <v>463.39892731283942</v>
      </c>
      <c r="HQ188" s="33">
        <f t="shared" si="315"/>
        <v>468.46688692093045</v>
      </c>
      <c r="HR188" s="34">
        <f t="shared" si="315"/>
        <v>473.43575925868026</v>
      </c>
      <c r="HS188" s="34">
        <f t="shared" si="315"/>
        <v>478.75879552291758</v>
      </c>
      <c r="HT188" s="34">
        <f t="shared" si="315"/>
        <v>483.31517027396063</v>
      </c>
      <c r="HU188" s="34">
        <f t="shared" si="315"/>
        <v>487.93901188290852</v>
      </c>
      <c r="HV188" s="33">
        <f t="shared" si="315"/>
        <v>492.54322143566435</v>
      </c>
      <c r="HW188" s="34">
        <f t="shared" si="315"/>
        <v>496.96712081153908</v>
      </c>
      <c r="HX188" s="34">
        <f t="shared" si="315"/>
        <v>501.02145575637525</v>
      </c>
      <c r="HY188" s="34">
        <f t="shared" si="315"/>
        <v>505.07393913034781</v>
      </c>
      <c r="HZ188" s="34">
        <f t="shared" si="315"/>
        <v>509.1241020710325</v>
      </c>
      <c r="IA188" s="33">
        <f t="shared" si="315"/>
        <v>513.17147545884075</v>
      </c>
      <c r="IB188" s="34">
        <f t="shared" si="315"/>
        <v>517.09910394338101</v>
      </c>
      <c r="IC188" s="34">
        <f t="shared" si="315"/>
        <v>520.90538126520539</v>
      </c>
      <c r="ID188" s="34">
        <f t="shared" si="315"/>
        <v>524.58883542323179</v>
      </c>
      <c r="IE188" s="34">
        <f t="shared" si="315"/>
        <v>528.14812906521001</v>
      </c>
      <c r="IF188" s="33">
        <f t="shared" si="315"/>
        <v>531.58205963463183</v>
      </c>
      <c r="IG188" s="34">
        <f t="shared" si="315"/>
        <v>534.88955927858831</v>
      </c>
      <c r="IH188" s="34">
        <f t="shared" si="315"/>
        <v>538.06969452161911</v>
      </c>
      <c r="II188" s="34">
        <f t="shared" si="315"/>
        <v>541.12166571109572</v>
      </c>
      <c r="IJ188" s="34">
        <f t="shared" si="315"/>
        <v>544.04480624015741</v>
      </c>
      <c r="IK188" s="36">
        <f t="shared" si="315"/>
        <v>546.83858155466328</v>
      </c>
      <c r="IL188" s="42">
        <v>286.22152481168547</v>
      </c>
      <c r="IM188" s="42">
        <v>274.77569755024638</v>
      </c>
      <c r="IN188" s="43">
        <v>299.76499980123259</v>
      </c>
      <c r="IO188" s="43">
        <v>286.22152481168547</v>
      </c>
      <c r="IP188" s="34">
        <f t="shared" si="315"/>
        <v>288.08035074208243</v>
      </c>
      <c r="IQ188" s="34">
        <f t="shared" si="315"/>
        <v>305.96345269458192</v>
      </c>
      <c r="IR188" s="33">
        <f t="shared" si="315"/>
        <v>287.64059147029735</v>
      </c>
      <c r="IS188" s="34">
        <f t="shared" si="315"/>
        <v>292.96747640131986</v>
      </c>
      <c r="IT188" s="34">
        <f t="shared" si="315"/>
        <v>278.36508572355831</v>
      </c>
      <c r="IU188" s="34">
        <f t="shared" si="315"/>
        <v>284.23367525980746</v>
      </c>
      <c r="IV188" s="34">
        <f t="shared" si="315"/>
        <v>276.64789817233896</v>
      </c>
      <c r="IW188" s="33">
        <f t="shared" si="315"/>
        <v>261.26386575768294</v>
      </c>
      <c r="IX188" s="34">
        <f t="shared" si="315"/>
        <v>247.76949425073616</v>
      </c>
      <c r="IY188" s="34">
        <f t="shared" ref="IY188:JL188" si="316">IY42</f>
        <v>249.11788041472477</v>
      </c>
      <c r="IZ188" s="34">
        <f t="shared" si="316"/>
        <v>248.12676482068952</v>
      </c>
      <c r="JA188" s="34">
        <f t="shared" si="316"/>
        <v>246.07998166915183</v>
      </c>
      <c r="JB188" s="33">
        <f t="shared" si="316"/>
        <v>243.11869915875556</v>
      </c>
      <c r="JC188" s="34">
        <f t="shared" si="316"/>
        <v>257.3766971651936</v>
      </c>
      <c r="JD188" s="34">
        <f t="shared" si="316"/>
        <v>247.66727594049618</v>
      </c>
      <c r="JE188" s="34">
        <f t="shared" si="316"/>
        <v>248.3454228386033</v>
      </c>
      <c r="JF188" s="34">
        <f t="shared" si="316"/>
        <v>249.45810677812909</v>
      </c>
      <c r="JG188" s="33">
        <f t="shared" si="316"/>
        <v>225.52103576640562</v>
      </c>
      <c r="JH188" s="34">
        <f t="shared" si="316"/>
        <v>226.33886346642723</v>
      </c>
      <c r="JI188" s="34">
        <f t="shared" si="316"/>
        <v>226.99351055692247</v>
      </c>
      <c r="JJ188" s="34">
        <f t="shared" si="316"/>
        <v>227.36069556467598</v>
      </c>
      <c r="JK188" s="34">
        <f t="shared" si="316"/>
        <v>228.03754569669221</v>
      </c>
      <c r="JL188" s="36">
        <f t="shared" si="316"/>
        <v>228.64653444363395</v>
      </c>
    </row>
    <row r="189" spans="1:272" outlineLevel="1" x14ac:dyDescent="0.25">
      <c r="A189" s="59" t="s">
        <v>126</v>
      </c>
      <c r="B189" s="5" t="s">
        <v>14</v>
      </c>
      <c r="C189" s="42">
        <v>447.25475129454787</v>
      </c>
      <c r="D189" s="42">
        <v>479.56583474395427</v>
      </c>
      <c r="E189" s="43">
        <v>356.1139649556319</v>
      </c>
      <c r="F189" s="43">
        <v>447.25475129454787</v>
      </c>
      <c r="G189" s="34">
        <f t="shared" ref="G189:BN189" si="317">G43</f>
        <v>458.36657433178783</v>
      </c>
      <c r="H189" s="34">
        <f t="shared" si="317"/>
        <v>463.39892731283942</v>
      </c>
      <c r="I189" s="33">
        <f t="shared" si="317"/>
        <v>468.46688692093045</v>
      </c>
      <c r="J189" s="34">
        <f t="shared" si="317"/>
        <v>473.43575925868026</v>
      </c>
      <c r="K189" s="34">
        <f t="shared" si="317"/>
        <v>478.75879552291758</v>
      </c>
      <c r="L189" s="34">
        <f t="shared" si="317"/>
        <v>483.31517027396063</v>
      </c>
      <c r="M189" s="34">
        <f t="shared" si="317"/>
        <v>487.93901188290852</v>
      </c>
      <c r="N189" s="33">
        <f t="shared" si="317"/>
        <v>492.54322143566435</v>
      </c>
      <c r="O189" s="34">
        <f t="shared" si="317"/>
        <v>496.96712081153908</v>
      </c>
      <c r="P189" s="34">
        <f t="shared" si="317"/>
        <v>501.02145575637525</v>
      </c>
      <c r="Q189" s="34">
        <f t="shared" si="317"/>
        <v>505.07393913034781</v>
      </c>
      <c r="R189" s="34">
        <f t="shared" si="317"/>
        <v>509.1241020710325</v>
      </c>
      <c r="S189" s="33">
        <f t="shared" si="317"/>
        <v>513.17147545884075</v>
      </c>
      <c r="T189" s="34">
        <f t="shared" si="317"/>
        <v>517.09910394338101</v>
      </c>
      <c r="U189" s="34">
        <f t="shared" si="317"/>
        <v>520.90538126520539</v>
      </c>
      <c r="V189" s="34">
        <f t="shared" si="317"/>
        <v>524.58883542323179</v>
      </c>
      <c r="W189" s="34">
        <f t="shared" si="317"/>
        <v>528.14812906521001</v>
      </c>
      <c r="X189" s="33">
        <f t="shared" si="317"/>
        <v>531.58205963463183</v>
      </c>
      <c r="Y189" s="34">
        <f t="shared" si="317"/>
        <v>534.88955927858831</v>
      </c>
      <c r="Z189" s="34">
        <f t="shared" si="317"/>
        <v>538.06969452161911</v>
      </c>
      <c r="AA189" s="34">
        <f t="shared" si="317"/>
        <v>541.12166571109572</v>
      </c>
      <c r="AB189" s="34">
        <f t="shared" si="317"/>
        <v>544.04480624015741</v>
      </c>
      <c r="AC189" s="36">
        <f t="shared" si="317"/>
        <v>546.83858155466328</v>
      </c>
      <c r="AD189" s="42" t="s">
        <v>183</v>
      </c>
      <c r="AE189" s="42" t="s">
        <v>183</v>
      </c>
      <c r="AF189" s="43" t="s">
        <v>183</v>
      </c>
      <c r="AG189" s="43" t="s">
        <v>183</v>
      </c>
      <c r="AH189" s="34" t="str">
        <f t="shared" si="317"/>
        <v>NA</v>
      </c>
      <c r="AI189" s="34" t="str">
        <f t="shared" si="317"/>
        <v>NA</v>
      </c>
      <c r="AJ189" s="33" t="str">
        <f t="shared" si="317"/>
        <v>NA</v>
      </c>
      <c r="AK189" s="34" t="str">
        <f t="shared" si="317"/>
        <v>NA</v>
      </c>
      <c r="AL189" s="34" t="str">
        <f t="shared" si="317"/>
        <v>NA</v>
      </c>
      <c r="AM189" s="34" t="str">
        <f t="shared" si="317"/>
        <v>NA</v>
      </c>
      <c r="AN189" s="34" t="str">
        <f t="shared" si="317"/>
        <v>NA</v>
      </c>
      <c r="AO189" s="33" t="str">
        <f t="shared" si="317"/>
        <v>NA</v>
      </c>
      <c r="AP189" s="34" t="str">
        <f t="shared" si="317"/>
        <v>NA</v>
      </c>
      <c r="AQ189" s="34" t="str">
        <f t="shared" si="317"/>
        <v>NA</v>
      </c>
      <c r="AR189" s="34" t="str">
        <f t="shared" si="317"/>
        <v>NA</v>
      </c>
      <c r="AS189" s="34" t="str">
        <f t="shared" si="317"/>
        <v>NA</v>
      </c>
      <c r="AT189" s="33" t="str">
        <f t="shared" si="317"/>
        <v>NA</v>
      </c>
      <c r="AU189" s="34" t="str">
        <f t="shared" si="317"/>
        <v>NA</v>
      </c>
      <c r="AV189" s="34" t="str">
        <f t="shared" si="317"/>
        <v>NA</v>
      </c>
      <c r="AW189" s="34" t="str">
        <f t="shared" si="317"/>
        <v>NA</v>
      </c>
      <c r="AX189" s="34" t="str">
        <f t="shared" si="317"/>
        <v>NA</v>
      </c>
      <c r="AY189" s="33" t="str">
        <f t="shared" si="317"/>
        <v>NA</v>
      </c>
      <c r="AZ189" s="34" t="str">
        <f t="shared" si="317"/>
        <v>NA</v>
      </c>
      <c r="BA189" s="34" t="str">
        <f t="shared" si="317"/>
        <v>NA</v>
      </c>
      <c r="BB189" s="34" t="str">
        <f t="shared" si="317"/>
        <v>NA</v>
      </c>
      <c r="BC189" s="34" t="str">
        <f t="shared" si="317"/>
        <v>NA</v>
      </c>
      <c r="BD189" s="41" t="str">
        <f t="shared" si="317"/>
        <v>NA</v>
      </c>
      <c r="BE189" s="42" t="s">
        <v>183</v>
      </c>
      <c r="BF189" s="42" t="s">
        <v>183</v>
      </c>
      <c r="BG189" s="43" t="s">
        <v>183</v>
      </c>
      <c r="BH189" s="43" t="s">
        <v>183</v>
      </c>
      <c r="BI189" s="34" t="str">
        <f t="shared" si="317"/>
        <v>NA</v>
      </c>
      <c r="BJ189" s="34" t="str">
        <f t="shared" si="317"/>
        <v>NA</v>
      </c>
      <c r="BK189" s="33" t="str">
        <f t="shared" si="317"/>
        <v>NA</v>
      </c>
      <c r="BL189" s="34" t="str">
        <f t="shared" si="317"/>
        <v>NA</v>
      </c>
      <c r="BM189" s="34" t="str">
        <f t="shared" si="317"/>
        <v>NA</v>
      </c>
      <c r="BN189" s="34" t="str">
        <f t="shared" si="317"/>
        <v>NA</v>
      </c>
      <c r="BO189" s="34" t="str">
        <f t="shared" ref="BO189:DZ189" si="318">BO43</f>
        <v>NA</v>
      </c>
      <c r="BP189" s="33" t="str">
        <f t="shared" si="318"/>
        <v>NA</v>
      </c>
      <c r="BQ189" s="34" t="str">
        <f t="shared" si="318"/>
        <v>NA</v>
      </c>
      <c r="BR189" s="34" t="str">
        <f t="shared" si="318"/>
        <v>NA</v>
      </c>
      <c r="BS189" s="34" t="str">
        <f t="shared" si="318"/>
        <v>NA</v>
      </c>
      <c r="BT189" s="34" t="str">
        <f t="shared" si="318"/>
        <v>NA</v>
      </c>
      <c r="BU189" s="33" t="str">
        <f t="shared" si="318"/>
        <v>NA</v>
      </c>
      <c r="BV189" s="34" t="str">
        <f t="shared" si="318"/>
        <v>NA</v>
      </c>
      <c r="BW189" s="34" t="str">
        <f t="shared" si="318"/>
        <v>NA</v>
      </c>
      <c r="BX189" s="34" t="str">
        <f t="shared" si="318"/>
        <v>NA</v>
      </c>
      <c r="BY189" s="34" t="str">
        <f t="shared" si="318"/>
        <v>NA</v>
      </c>
      <c r="BZ189" s="33" t="str">
        <f t="shared" si="318"/>
        <v>NA</v>
      </c>
      <c r="CA189" s="34" t="str">
        <f t="shared" si="318"/>
        <v>NA</v>
      </c>
      <c r="CB189" s="34" t="str">
        <f t="shared" si="318"/>
        <v>NA</v>
      </c>
      <c r="CC189" s="34" t="str">
        <f t="shared" si="318"/>
        <v>NA</v>
      </c>
      <c r="CD189" s="34" t="str">
        <f t="shared" si="318"/>
        <v>NA</v>
      </c>
      <c r="CE189" s="36" t="str">
        <f t="shared" si="318"/>
        <v>NA</v>
      </c>
      <c r="CF189" s="42" t="s">
        <v>183</v>
      </c>
      <c r="CG189" s="42" t="s">
        <v>183</v>
      </c>
      <c r="CH189" s="43" t="str">
        <f t="shared" si="318"/>
        <v>NA</v>
      </c>
      <c r="CI189" s="43" t="str">
        <f t="shared" si="318"/>
        <v>NA</v>
      </c>
      <c r="CJ189" s="34" t="str">
        <f t="shared" si="318"/>
        <v>NA</v>
      </c>
      <c r="CK189" s="34" t="str">
        <f t="shared" si="318"/>
        <v>NA</v>
      </c>
      <c r="CL189" s="33" t="str">
        <f t="shared" si="318"/>
        <v>NA</v>
      </c>
      <c r="CM189" s="34" t="str">
        <f t="shared" si="318"/>
        <v>NA</v>
      </c>
      <c r="CN189" s="34" t="str">
        <f t="shared" si="318"/>
        <v>NA</v>
      </c>
      <c r="CO189" s="34" t="str">
        <f t="shared" si="318"/>
        <v>NA</v>
      </c>
      <c r="CP189" s="34" t="str">
        <f t="shared" si="318"/>
        <v>NA</v>
      </c>
      <c r="CQ189" s="33" t="str">
        <f t="shared" si="318"/>
        <v>NA</v>
      </c>
      <c r="CR189" s="34" t="str">
        <f t="shared" si="318"/>
        <v>NA</v>
      </c>
      <c r="CS189" s="34" t="str">
        <f t="shared" si="318"/>
        <v>NA</v>
      </c>
      <c r="CT189" s="34" t="str">
        <f t="shared" si="318"/>
        <v>NA</v>
      </c>
      <c r="CU189" s="34" t="str">
        <f t="shared" si="318"/>
        <v>NA</v>
      </c>
      <c r="CV189" s="33" t="str">
        <f t="shared" si="318"/>
        <v>NA</v>
      </c>
      <c r="CW189" s="34" t="str">
        <f t="shared" si="318"/>
        <v>NA</v>
      </c>
      <c r="CX189" s="34" t="str">
        <f t="shared" si="318"/>
        <v>NA</v>
      </c>
      <c r="CY189" s="34" t="str">
        <f t="shared" si="318"/>
        <v>NA</v>
      </c>
      <c r="CZ189" s="34" t="str">
        <f t="shared" si="318"/>
        <v>NA</v>
      </c>
      <c r="DA189" s="33" t="str">
        <f t="shared" si="318"/>
        <v>NA</v>
      </c>
      <c r="DB189" s="34" t="str">
        <f t="shared" si="318"/>
        <v>NA</v>
      </c>
      <c r="DC189" s="34" t="str">
        <f t="shared" si="318"/>
        <v>NA</v>
      </c>
      <c r="DD189" s="34" t="str">
        <f t="shared" si="318"/>
        <v>NA</v>
      </c>
      <c r="DE189" s="34" t="str">
        <f t="shared" si="318"/>
        <v>NA</v>
      </c>
      <c r="DF189" s="41" t="str">
        <f t="shared" si="318"/>
        <v>NA</v>
      </c>
      <c r="DG189" s="33" t="s">
        <v>183</v>
      </c>
      <c r="DH189" s="33" t="s">
        <v>183</v>
      </c>
      <c r="DI189" s="34" t="str">
        <f t="shared" si="318"/>
        <v>NA</v>
      </c>
      <c r="DJ189" s="34" t="str">
        <f t="shared" si="318"/>
        <v>NA</v>
      </c>
      <c r="DK189" s="34" t="str">
        <f t="shared" si="318"/>
        <v>NA</v>
      </c>
      <c r="DL189" s="34" t="str">
        <f t="shared" si="318"/>
        <v>NA</v>
      </c>
      <c r="DM189" s="33" t="str">
        <f t="shared" si="318"/>
        <v>NA</v>
      </c>
      <c r="DN189" s="34" t="str">
        <f t="shared" si="318"/>
        <v>NA</v>
      </c>
      <c r="DO189" s="34" t="str">
        <f t="shared" si="318"/>
        <v>NA</v>
      </c>
      <c r="DP189" s="34" t="str">
        <f t="shared" si="318"/>
        <v>NA</v>
      </c>
      <c r="DQ189" s="34" t="str">
        <f t="shared" si="318"/>
        <v>NA</v>
      </c>
      <c r="DR189" s="33" t="str">
        <f t="shared" si="318"/>
        <v>NA</v>
      </c>
      <c r="DS189" s="34" t="str">
        <f t="shared" si="318"/>
        <v>NA</v>
      </c>
      <c r="DT189" s="34" t="str">
        <f t="shared" si="318"/>
        <v>NA</v>
      </c>
      <c r="DU189" s="34" t="str">
        <f t="shared" si="318"/>
        <v>NA</v>
      </c>
      <c r="DV189" s="34" t="str">
        <f t="shared" si="318"/>
        <v>NA</v>
      </c>
      <c r="DW189" s="33" t="str">
        <f t="shared" si="318"/>
        <v>NA</v>
      </c>
      <c r="DX189" s="34" t="str">
        <f t="shared" si="318"/>
        <v>NA</v>
      </c>
      <c r="DY189" s="34" t="str">
        <f t="shared" si="318"/>
        <v>NA</v>
      </c>
      <c r="DZ189" s="34" t="str">
        <f t="shared" si="318"/>
        <v>NA</v>
      </c>
      <c r="EA189" s="34" t="str">
        <f t="shared" ref="EA189:GI189" si="319">EA43</f>
        <v>NA</v>
      </c>
      <c r="EB189" s="33" t="str">
        <f t="shared" si="319"/>
        <v>NA</v>
      </c>
      <c r="EC189" s="34" t="str">
        <f t="shared" si="319"/>
        <v>NA</v>
      </c>
      <c r="ED189" s="34" t="str">
        <f t="shared" si="319"/>
        <v>NA</v>
      </c>
      <c r="EE189" s="34" t="str">
        <f t="shared" si="319"/>
        <v>NA</v>
      </c>
      <c r="EF189" s="34" t="str">
        <f t="shared" si="319"/>
        <v>NA</v>
      </c>
      <c r="EG189" s="36" t="str">
        <f t="shared" si="319"/>
        <v>NA</v>
      </c>
      <c r="EH189" s="42" t="s">
        <v>183</v>
      </c>
      <c r="EI189" s="42" t="s">
        <v>183</v>
      </c>
      <c r="EJ189" s="43" t="str">
        <f t="shared" si="319"/>
        <v>NA</v>
      </c>
      <c r="EK189" s="43" t="str">
        <f t="shared" si="319"/>
        <v>NA</v>
      </c>
      <c r="EL189" s="34" t="str">
        <f t="shared" si="319"/>
        <v>NA</v>
      </c>
      <c r="EM189" s="34" t="str">
        <f t="shared" si="319"/>
        <v>NA</v>
      </c>
      <c r="EN189" s="33" t="str">
        <f t="shared" si="319"/>
        <v>NA</v>
      </c>
      <c r="EO189" s="34" t="str">
        <f t="shared" si="319"/>
        <v>NA</v>
      </c>
      <c r="EP189" s="34" t="str">
        <f t="shared" si="319"/>
        <v>NA</v>
      </c>
      <c r="EQ189" s="34" t="str">
        <f t="shared" si="319"/>
        <v>NA</v>
      </c>
      <c r="ER189" s="34" t="str">
        <f t="shared" si="319"/>
        <v>NA</v>
      </c>
      <c r="ES189" s="33" t="str">
        <f t="shared" si="319"/>
        <v>NA</v>
      </c>
      <c r="ET189" s="34" t="str">
        <f t="shared" si="319"/>
        <v>NA</v>
      </c>
      <c r="EU189" s="34" t="str">
        <f t="shared" si="319"/>
        <v>NA</v>
      </c>
      <c r="EV189" s="34" t="str">
        <f t="shared" si="319"/>
        <v>NA</v>
      </c>
      <c r="EW189" s="34" t="str">
        <f t="shared" si="319"/>
        <v>NA</v>
      </c>
      <c r="EX189" s="33" t="str">
        <f t="shared" si="319"/>
        <v>NA</v>
      </c>
      <c r="EY189" s="34" t="str">
        <f t="shared" si="319"/>
        <v>NA</v>
      </c>
      <c r="EZ189" s="34" t="str">
        <f t="shared" si="319"/>
        <v>NA</v>
      </c>
      <c r="FA189" s="34" t="str">
        <f t="shared" si="319"/>
        <v>NA</v>
      </c>
      <c r="FB189" s="34" t="str">
        <f t="shared" si="319"/>
        <v>NA</v>
      </c>
      <c r="FC189" s="33" t="str">
        <f t="shared" si="319"/>
        <v>NA</v>
      </c>
      <c r="FD189" s="34" t="str">
        <f t="shared" si="319"/>
        <v>NA</v>
      </c>
      <c r="FE189" s="34" t="str">
        <f t="shared" si="319"/>
        <v>NA</v>
      </c>
      <c r="FF189" s="34" t="str">
        <f t="shared" si="319"/>
        <v>NA</v>
      </c>
      <c r="FG189" s="34" t="str">
        <f t="shared" si="319"/>
        <v>NA</v>
      </c>
      <c r="FH189" s="36" t="str">
        <f t="shared" si="319"/>
        <v>NA</v>
      </c>
      <c r="FI189" s="33" t="s">
        <v>183</v>
      </c>
      <c r="FJ189" s="33" t="s">
        <v>183</v>
      </c>
      <c r="FK189" s="34" t="str">
        <f t="shared" si="319"/>
        <v>NA</v>
      </c>
      <c r="FL189" s="34" t="str">
        <f t="shared" si="319"/>
        <v>NA</v>
      </c>
      <c r="FM189" s="34" t="str">
        <f t="shared" si="319"/>
        <v>NA</v>
      </c>
      <c r="FN189" s="34" t="str">
        <f t="shared" si="319"/>
        <v>NA</v>
      </c>
      <c r="FO189" s="33" t="str">
        <f t="shared" si="319"/>
        <v>NA</v>
      </c>
      <c r="FP189" s="34" t="str">
        <f t="shared" si="319"/>
        <v>NA</v>
      </c>
      <c r="FQ189" s="34" t="str">
        <f t="shared" si="319"/>
        <v>NA</v>
      </c>
      <c r="FR189" s="34" t="str">
        <f t="shared" si="319"/>
        <v>NA</v>
      </c>
      <c r="FS189" s="34" t="str">
        <f t="shared" si="319"/>
        <v>NA</v>
      </c>
      <c r="FT189" s="33" t="str">
        <f t="shared" si="319"/>
        <v>NA</v>
      </c>
      <c r="FU189" s="34" t="str">
        <f t="shared" si="319"/>
        <v>NA</v>
      </c>
      <c r="FV189" s="34" t="str">
        <f t="shared" si="319"/>
        <v>NA</v>
      </c>
      <c r="FW189" s="34" t="str">
        <f t="shared" si="319"/>
        <v>NA</v>
      </c>
      <c r="FX189" s="34" t="str">
        <f t="shared" si="319"/>
        <v>NA</v>
      </c>
      <c r="FY189" s="33" t="str">
        <f t="shared" si="319"/>
        <v>NA</v>
      </c>
      <c r="FZ189" s="34" t="str">
        <f t="shared" si="319"/>
        <v>NA</v>
      </c>
      <c r="GA189" s="34" t="str">
        <f t="shared" si="319"/>
        <v>NA</v>
      </c>
      <c r="GB189" s="34" t="str">
        <f t="shared" si="319"/>
        <v>NA</v>
      </c>
      <c r="GC189" s="34" t="str">
        <f t="shared" si="319"/>
        <v>NA</v>
      </c>
      <c r="GD189" s="33" t="str">
        <f t="shared" si="319"/>
        <v>NA</v>
      </c>
      <c r="GE189" s="34" t="str">
        <f t="shared" si="319"/>
        <v>NA</v>
      </c>
      <c r="GF189" s="34" t="str">
        <f t="shared" si="319"/>
        <v>NA</v>
      </c>
      <c r="GG189" s="34" t="str">
        <f t="shared" si="319"/>
        <v>NA</v>
      </c>
      <c r="GH189" s="34" t="str">
        <f t="shared" si="319"/>
        <v>NA</v>
      </c>
      <c r="GI189" s="36" t="str">
        <f t="shared" si="319"/>
        <v>NA</v>
      </c>
      <c r="GJ189" s="42">
        <v>447.25475129454787</v>
      </c>
      <c r="GK189" s="42">
        <v>479.56583474395427</v>
      </c>
      <c r="GL189" s="43">
        <v>356.1139649556319</v>
      </c>
      <c r="GM189" s="43">
        <v>447.25475129454787</v>
      </c>
      <c r="GN189" s="34">
        <f t="shared" ref="GN189:IX189" si="320">GN43</f>
        <v>458.36657433178783</v>
      </c>
      <c r="GO189" s="34">
        <f t="shared" si="320"/>
        <v>463.39892731283942</v>
      </c>
      <c r="GP189" s="33">
        <f t="shared" si="320"/>
        <v>468.46688692093045</v>
      </c>
      <c r="GQ189" s="34">
        <f t="shared" si="320"/>
        <v>473.43575925868026</v>
      </c>
      <c r="GR189" s="34">
        <f t="shared" si="320"/>
        <v>478.75879552291758</v>
      </c>
      <c r="GS189" s="34">
        <f t="shared" si="320"/>
        <v>483.31517027396063</v>
      </c>
      <c r="GT189" s="34">
        <f t="shared" si="320"/>
        <v>487.93901188290852</v>
      </c>
      <c r="GU189" s="33">
        <f t="shared" si="320"/>
        <v>492.54322143566435</v>
      </c>
      <c r="GV189" s="34">
        <f t="shared" si="320"/>
        <v>496.96712081153908</v>
      </c>
      <c r="GW189" s="34">
        <f t="shared" si="320"/>
        <v>501.02145575637525</v>
      </c>
      <c r="GX189" s="34">
        <f t="shared" si="320"/>
        <v>505.07393913034781</v>
      </c>
      <c r="GY189" s="34">
        <f t="shared" si="320"/>
        <v>509.1241020710325</v>
      </c>
      <c r="GZ189" s="33">
        <f t="shared" si="320"/>
        <v>513.17147545884075</v>
      </c>
      <c r="HA189" s="34">
        <f t="shared" si="320"/>
        <v>517.09910394338101</v>
      </c>
      <c r="HB189" s="34">
        <f t="shared" si="320"/>
        <v>520.90538126520539</v>
      </c>
      <c r="HC189" s="34">
        <f t="shared" si="320"/>
        <v>524.58883542323179</v>
      </c>
      <c r="HD189" s="34">
        <f t="shared" si="320"/>
        <v>528.14812906521001</v>
      </c>
      <c r="HE189" s="33">
        <f t="shared" si="320"/>
        <v>531.58205963463183</v>
      </c>
      <c r="HF189" s="34">
        <f t="shared" si="320"/>
        <v>534.88955927858831</v>
      </c>
      <c r="HG189" s="34">
        <f t="shared" si="320"/>
        <v>538.06969452161911</v>
      </c>
      <c r="HH189" s="34">
        <f t="shared" si="320"/>
        <v>541.12166571109572</v>
      </c>
      <c r="HI189" s="34">
        <f t="shared" si="320"/>
        <v>544.04480624015741</v>
      </c>
      <c r="HJ189" s="41">
        <f t="shared" si="320"/>
        <v>546.83858155466328</v>
      </c>
      <c r="HK189" s="42">
        <v>447.25475129454787</v>
      </c>
      <c r="HL189" s="42">
        <v>479.56583474395427</v>
      </c>
      <c r="HM189" s="43">
        <v>356.1139649556319</v>
      </c>
      <c r="HN189" s="43">
        <v>447.25475129454787</v>
      </c>
      <c r="HO189" s="34">
        <f t="shared" si="320"/>
        <v>458.36657433178783</v>
      </c>
      <c r="HP189" s="34">
        <f t="shared" si="320"/>
        <v>463.39892731283942</v>
      </c>
      <c r="HQ189" s="33">
        <f t="shared" si="320"/>
        <v>468.46688692093045</v>
      </c>
      <c r="HR189" s="34">
        <f t="shared" si="320"/>
        <v>473.43575925868026</v>
      </c>
      <c r="HS189" s="34">
        <f t="shared" si="320"/>
        <v>478.75879552291758</v>
      </c>
      <c r="HT189" s="34">
        <f t="shared" si="320"/>
        <v>483.31517027396063</v>
      </c>
      <c r="HU189" s="34">
        <f t="shared" si="320"/>
        <v>487.93901188290852</v>
      </c>
      <c r="HV189" s="33">
        <f t="shared" si="320"/>
        <v>492.54322143566435</v>
      </c>
      <c r="HW189" s="34">
        <f t="shared" si="320"/>
        <v>496.96712081153908</v>
      </c>
      <c r="HX189" s="34">
        <f t="shared" si="320"/>
        <v>501.02145575637525</v>
      </c>
      <c r="HY189" s="34">
        <f t="shared" si="320"/>
        <v>505.07393913034781</v>
      </c>
      <c r="HZ189" s="34">
        <f t="shared" si="320"/>
        <v>509.1241020710325</v>
      </c>
      <c r="IA189" s="33">
        <f t="shared" si="320"/>
        <v>513.17147545884075</v>
      </c>
      <c r="IB189" s="34">
        <f t="shared" si="320"/>
        <v>517.09910394338101</v>
      </c>
      <c r="IC189" s="34">
        <f t="shared" si="320"/>
        <v>520.90538126520539</v>
      </c>
      <c r="ID189" s="34">
        <f t="shared" si="320"/>
        <v>524.58883542323179</v>
      </c>
      <c r="IE189" s="34">
        <f t="shared" si="320"/>
        <v>528.14812906521001</v>
      </c>
      <c r="IF189" s="33">
        <f t="shared" si="320"/>
        <v>531.58205963463183</v>
      </c>
      <c r="IG189" s="34">
        <f t="shared" si="320"/>
        <v>534.88955927858831</v>
      </c>
      <c r="IH189" s="34">
        <f t="shared" si="320"/>
        <v>538.06969452161911</v>
      </c>
      <c r="II189" s="34">
        <f t="shared" si="320"/>
        <v>541.12166571109572</v>
      </c>
      <c r="IJ189" s="34">
        <f t="shared" si="320"/>
        <v>544.04480624015741</v>
      </c>
      <c r="IK189" s="36">
        <f t="shared" si="320"/>
        <v>546.83858155466328</v>
      </c>
      <c r="IL189" s="42" t="s">
        <v>31</v>
      </c>
      <c r="IM189" s="42" t="s">
        <v>31</v>
      </c>
      <c r="IN189" s="43" t="s">
        <v>31</v>
      </c>
      <c r="IO189" s="43" t="s">
        <v>31</v>
      </c>
      <c r="IP189" s="34" t="str">
        <f t="shared" si="320"/>
        <v>NO</v>
      </c>
      <c r="IQ189" s="34" t="str">
        <f t="shared" si="320"/>
        <v>NO</v>
      </c>
      <c r="IR189" s="33" t="str">
        <f t="shared" si="320"/>
        <v>NO</v>
      </c>
      <c r="IS189" s="34" t="str">
        <f t="shared" si="320"/>
        <v>NO</v>
      </c>
      <c r="IT189" s="34" t="str">
        <f t="shared" si="320"/>
        <v>NO</v>
      </c>
      <c r="IU189" s="34" t="str">
        <f t="shared" si="320"/>
        <v>NO</v>
      </c>
      <c r="IV189" s="34" t="str">
        <f t="shared" si="320"/>
        <v>NO</v>
      </c>
      <c r="IW189" s="33" t="str">
        <f t="shared" si="320"/>
        <v>NO</v>
      </c>
      <c r="IX189" s="34" t="str">
        <f t="shared" si="320"/>
        <v>NO</v>
      </c>
      <c r="IY189" s="34" t="str">
        <f t="shared" ref="IY189:JL189" si="321">IY43</f>
        <v>NO</v>
      </c>
      <c r="IZ189" s="34" t="str">
        <f t="shared" si="321"/>
        <v>NO</v>
      </c>
      <c r="JA189" s="34" t="str">
        <f t="shared" si="321"/>
        <v>NO</v>
      </c>
      <c r="JB189" s="33" t="str">
        <f t="shared" si="321"/>
        <v>NO</v>
      </c>
      <c r="JC189" s="34" t="str">
        <f t="shared" si="321"/>
        <v>NO</v>
      </c>
      <c r="JD189" s="34" t="str">
        <f t="shared" si="321"/>
        <v>NO</v>
      </c>
      <c r="JE189" s="34" t="str">
        <f t="shared" si="321"/>
        <v>NO</v>
      </c>
      <c r="JF189" s="34" t="str">
        <f t="shared" si="321"/>
        <v>NO</v>
      </c>
      <c r="JG189" s="33" t="str">
        <f t="shared" si="321"/>
        <v>NO</v>
      </c>
      <c r="JH189" s="34" t="str">
        <f t="shared" si="321"/>
        <v>NO</v>
      </c>
      <c r="JI189" s="34" t="str">
        <f t="shared" si="321"/>
        <v>NO</v>
      </c>
      <c r="JJ189" s="34" t="str">
        <f t="shared" si="321"/>
        <v>NO</v>
      </c>
      <c r="JK189" s="34" t="str">
        <f t="shared" si="321"/>
        <v>NO</v>
      </c>
      <c r="JL189" s="36" t="str">
        <f t="shared" si="321"/>
        <v>NO</v>
      </c>
    </row>
    <row r="190" spans="1:272" outlineLevel="1" x14ac:dyDescent="0.25">
      <c r="A190" s="5" t="s">
        <v>127</v>
      </c>
      <c r="B190" s="5" t="s">
        <v>14</v>
      </c>
      <c r="C190" s="42">
        <v>437.07631539543854</v>
      </c>
      <c r="D190" s="42">
        <v>470.31076821509328</v>
      </c>
      <c r="E190" s="43">
        <v>346.33971588630834</v>
      </c>
      <c r="F190" s="43">
        <v>437.07631539543854</v>
      </c>
      <c r="G190" s="34">
        <f t="shared" ref="G190:BN190" si="322">G44</f>
        <v>448.13419389265852</v>
      </c>
      <c r="H190" s="34">
        <f t="shared" si="322"/>
        <v>453.05710819462814</v>
      </c>
      <c r="I190" s="33">
        <f t="shared" si="322"/>
        <v>458.01483810520131</v>
      </c>
      <c r="J190" s="34">
        <f t="shared" si="322"/>
        <v>462.87561858474567</v>
      </c>
      <c r="K190" s="34">
        <f t="shared" si="322"/>
        <v>468.08283946571481</v>
      </c>
      <c r="L190" s="34">
        <f t="shared" si="322"/>
        <v>472.54006108859897</v>
      </c>
      <c r="M190" s="34">
        <f t="shared" si="322"/>
        <v>477.06326476143545</v>
      </c>
      <c r="N190" s="33">
        <f t="shared" si="322"/>
        <v>481.56724626142409</v>
      </c>
      <c r="O190" s="34">
        <f t="shared" si="322"/>
        <v>485.89482549072045</v>
      </c>
      <c r="P190" s="34">
        <f t="shared" si="322"/>
        <v>489.8608710320259</v>
      </c>
      <c r="Q190" s="34">
        <f t="shared" si="322"/>
        <v>493.82509054084909</v>
      </c>
      <c r="R190" s="34">
        <f t="shared" si="322"/>
        <v>497.78702501019222</v>
      </c>
      <c r="S190" s="33">
        <f t="shared" si="322"/>
        <v>501.74621519710888</v>
      </c>
      <c r="T190" s="34">
        <f t="shared" si="322"/>
        <v>505.58825407385854</v>
      </c>
      <c r="U190" s="34">
        <f t="shared" si="322"/>
        <v>509.3115714413662</v>
      </c>
      <c r="V190" s="34">
        <f t="shared" si="322"/>
        <v>512.91472847978059</v>
      </c>
      <c r="W190" s="34">
        <f t="shared" si="322"/>
        <v>516.39641812079947</v>
      </c>
      <c r="X190" s="33">
        <f t="shared" si="322"/>
        <v>519.75546518200485</v>
      </c>
      <c r="Y190" s="34">
        <f t="shared" si="322"/>
        <v>522.99082626765767</v>
      </c>
      <c r="Z190" s="34">
        <f t="shared" si="322"/>
        <v>526.10158944092348</v>
      </c>
      <c r="AA190" s="34">
        <f t="shared" si="322"/>
        <v>529.08697367298839</v>
      </c>
      <c r="AB190" s="34">
        <f t="shared" si="322"/>
        <v>531.94632807498169</v>
      </c>
      <c r="AC190" s="36">
        <f t="shared" si="322"/>
        <v>534.67913091905666</v>
      </c>
      <c r="AD190" s="42" t="s">
        <v>183</v>
      </c>
      <c r="AE190" s="42" t="s">
        <v>183</v>
      </c>
      <c r="AF190" s="43" t="s">
        <v>183</v>
      </c>
      <c r="AG190" s="43" t="s">
        <v>183</v>
      </c>
      <c r="AH190" s="34" t="str">
        <f t="shared" si="322"/>
        <v>NA</v>
      </c>
      <c r="AI190" s="34" t="str">
        <f t="shared" si="322"/>
        <v>NA</v>
      </c>
      <c r="AJ190" s="33" t="str">
        <f t="shared" si="322"/>
        <v>NA</v>
      </c>
      <c r="AK190" s="34" t="str">
        <f t="shared" si="322"/>
        <v>NA</v>
      </c>
      <c r="AL190" s="34" t="str">
        <f t="shared" si="322"/>
        <v>NA</v>
      </c>
      <c r="AM190" s="34" t="str">
        <f t="shared" si="322"/>
        <v>NA</v>
      </c>
      <c r="AN190" s="34" t="str">
        <f t="shared" si="322"/>
        <v>NA</v>
      </c>
      <c r="AO190" s="33" t="str">
        <f t="shared" si="322"/>
        <v>NA</v>
      </c>
      <c r="AP190" s="34" t="str">
        <f t="shared" si="322"/>
        <v>NA</v>
      </c>
      <c r="AQ190" s="34" t="str">
        <f t="shared" si="322"/>
        <v>NA</v>
      </c>
      <c r="AR190" s="34" t="str">
        <f t="shared" si="322"/>
        <v>NA</v>
      </c>
      <c r="AS190" s="34" t="str">
        <f t="shared" si="322"/>
        <v>NA</v>
      </c>
      <c r="AT190" s="33" t="str">
        <f t="shared" si="322"/>
        <v>NA</v>
      </c>
      <c r="AU190" s="34" t="str">
        <f t="shared" si="322"/>
        <v>NA</v>
      </c>
      <c r="AV190" s="34" t="str">
        <f t="shared" si="322"/>
        <v>NA</v>
      </c>
      <c r="AW190" s="34" t="str">
        <f t="shared" si="322"/>
        <v>NA</v>
      </c>
      <c r="AX190" s="34" t="str">
        <f t="shared" si="322"/>
        <v>NA</v>
      </c>
      <c r="AY190" s="33" t="str">
        <f t="shared" si="322"/>
        <v>NA</v>
      </c>
      <c r="AZ190" s="34" t="str">
        <f t="shared" si="322"/>
        <v>NA</v>
      </c>
      <c r="BA190" s="34" t="str">
        <f t="shared" si="322"/>
        <v>NA</v>
      </c>
      <c r="BB190" s="34" t="str">
        <f t="shared" si="322"/>
        <v>NA</v>
      </c>
      <c r="BC190" s="34" t="str">
        <f t="shared" si="322"/>
        <v>NA</v>
      </c>
      <c r="BD190" s="41" t="str">
        <f t="shared" si="322"/>
        <v>NA</v>
      </c>
      <c r="BE190" s="42" t="s">
        <v>183</v>
      </c>
      <c r="BF190" s="42" t="s">
        <v>183</v>
      </c>
      <c r="BG190" s="43" t="s">
        <v>183</v>
      </c>
      <c r="BH190" s="43" t="s">
        <v>183</v>
      </c>
      <c r="BI190" s="34" t="str">
        <f t="shared" si="322"/>
        <v>NA</v>
      </c>
      <c r="BJ190" s="34" t="str">
        <f t="shared" si="322"/>
        <v>NA</v>
      </c>
      <c r="BK190" s="33" t="str">
        <f t="shared" si="322"/>
        <v>NA</v>
      </c>
      <c r="BL190" s="34" t="str">
        <f t="shared" si="322"/>
        <v>NA</v>
      </c>
      <c r="BM190" s="34" t="str">
        <f t="shared" si="322"/>
        <v>NA</v>
      </c>
      <c r="BN190" s="34" t="str">
        <f t="shared" si="322"/>
        <v>NA</v>
      </c>
      <c r="BO190" s="34" t="str">
        <f t="shared" ref="BO190:DZ190" si="323">BO44</f>
        <v>NA</v>
      </c>
      <c r="BP190" s="33" t="str">
        <f t="shared" si="323"/>
        <v>NA</v>
      </c>
      <c r="BQ190" s="34" t="str">
        <f t="shared" si="323"/>
        <v>NA</v>
      </c>
      <c r="BR190" s="34" t="str">
        <f t="shared" si="323"/>
        <v>NA</v>
      </c>
      <c r="BS190" s="34" t="str">
        <f t="shared" si="323"/>
        <v>NA</v>
      </c>
      <c r="BT190" s="34" t="str">
        <f t="shared" si="323"/>
        <v>NA</v>
      </c>
      <c r="BU190" s="33" t="str">
        <f t="shared" si="323"/>
        <v>NA</v>
      </c>
      <c r="BV190" s="34" t="str">
        <f t="shared" si="323"/>
        <v>NA</v>
      </c>
      <c r="BW190" s="34" t="str">
        <f t="shared" si="323"/>
        <v>NA</v>
      </c>
      <c r="BX190" s="34" t="str">
        <f t="shared" si="323"/>
        <v>NA</v>
      </c>
      <c r="BY190" s="34" t="str">
        <f t="shared" si="323"/>
        <v>NA</v>
      </c>
      <c r="BZ190" s="33" t="str">
        <f t="shared" si="323"/>
        <v>NA</v>
      </c>
      <c r="CA190" s="34" t="str">
        <f t="shared" si="323"/>
        <v>NA</v>
      </c>
      <c r="CB190" s="34" t="str">
        <f t="shared" si="323"/>
        <v>NA</v>
      </c>
      <c r="CC190" s="34" t="str">
        <f t="shared" si="323"/>
        <v>NA</v>
      </c>
      <c r="CD190" s="34" t="str">
        <f t="shared" si="323"/>
        <v>NA</v>
      </c>
      <c r="CE190" s="36" t="str">
        <f t="shared" si="323"/>
        <v>NA</v>
      </c>
      <c r="CF190" s="42" t="s">
        <v>183</v>
      </c>
      <c r="CG190" s="42" t="s">
        <v>183</v>
      </c>
      <c r="CH190" s="43" t="str">
        <f t="shared" si="323"/>
        <v>NA</v>
      </c>
      <c r="CI190" s="43" t="str">
        <f t="shared" si="323"/>
        <v>NA</v>
      </c>
      <c r="CJ190" s="34" t="str">
        <f t="shared" si="323"/>
        <v>NA</v>
      </c>
      <c r="CK190" s="34" t="str">
        <f t="shared" si="323"/>
        <v>NA</v>
      </c>
      <c r="CL190" s="33" t="str">
        <f t="shared" si="323"/>
        <v>NA</v>
      </c>
      <c r="CM190" s="34" t="str">
        <f t="shared" si="323"/>
        <v>NA</v>
      </c>
      <c r="CN190" s="34" t="str">
        <f t="shared" si="323"/>
        <v>NA</v>
      </c>
      <c r="CO190" s="34" t="str">
        <f t="shared" si="323"/>
        <v>NA</v>
      </c>
      <c r="CP190" s="34" t="str">
        <f t="shared" si="323"/>
        <v>NA</v>
      </c>
      <c r="CQ190" s="33" t="str">
        <f t="shared" si="323"/>
        <v>NA</v>
      </c>
      <c r="CR190" s="34" t="str">
        <f t="shared" si="323"/>
        <v>NA</v>
      </c>
      <c r="CS190" s="34" t="str">
        <f t="shared" si="323"/>
        <v>NA</v>
      </c>
      <c r="CT190" s="34" t="str">
        <f t="shared" si="323"/>
        <v>NA</v>
      </c>
      <c r="CU190" s="34" t="str">
        <f t="shared" si="323"/>
        <v>NA</v>
      </c>
      <c r="CV190" s="33" t="str">
        <f t="shared" si="323"/>
        <v>NA</v>
      </c>
      <c r="CW190" s="34" t="str">
        <f t="shared" si="323"/>
        <v>NA</v>
      </c>
      <c r="CX190" s="34" t="str">
        <f t="shared" si="323"/>
        <v>NA</v>
      </c>
      <c r="CY190" s="34" t="str">
        <f t="shared" si="323"/>
        <v>NA</v>
      </c>
      <c r="CZ190" s="34" t="str">
        <f t="shared" si="323"/>
        <v>NA</v>
      </c>
      <c r="DA190" s="33" t="str">
        <f t="shared" si="323"/>
        <v>NA</v>
      </c>
      <c r="DB190" s="34" t="str">
        <f t="shared" si="323"/>
        <v>NA</v>
      </c>
      <c r="DC190" s="34" t="str">
        <f t="shared" si="323"/>
        <v>NA</v>
      </c>
      <c r="DD190" s="34" t="str">
        <f t="shared" si="323"/>
        <v>NA</v>
      </c>
      <c r="DE190" s="34" t="str">
        <f t="shared" si="323"/>
        <v>NA</v>
      </c>
      <c r="DF190" s="41" t="str">
        <f t="shared" si="323"/>
        <v>NA</v>
      </c>
      <c r="DG190" s="33" t="s">
        <v>183</v>
      </c>
      <c r="DH190" s="33" t="s">
        <v>183</v>
      </c>
      <c r="DI190" s="34" t="str">
        <f t="shared" si="323"/>
        <v>NA</v>
      </c>
      <c r="DJ190" s="34" t="str">
        <f t="shared" si="323"/>
        <v>NA</v>
      </c>
      <c r="DK190" s="34" t="str">
        <f t="shared" si="323"/>
        <v>NA</v>
      </c>
      <c r="DL190" s="34" t="str">
        <f t="shared" si="323"/>
        <v>NA</v>
      </c>
      <c r="DM190" s="33" t="str">
        <f t="shared" si="323"/>
        <v>NA</v>
      </c>
      <c r="DN190" s="34" t="str">
        <f t="shared" si="323"/>
        <v>NA</v>
      </c>
      <c r="DO190" s="34" t="str">
        <f t="shared" si="323"/>
        <v>NA</v>
      </c>
      <c r="DP190" s="34" t="str">
        <f t="shared" si="323"/>
        <v>NA</v>
      </c>
      <c r="DQ190" s="34" t="str">
        <f t="shared" si="323"/>
        <v>NA</v>
      </c>
      <c r="DR190" s="33" t="str">
        <f t="shared" si="323"/>
        <v>NA</v>
      </c>
      <c r="DS190" s="34" t="str">
        <f t="shared" si="323"/>
        <v>NA</v>
      </c>
      <c r="DT190" s="34" t="str">
        <f t="shared" si="323"/>
        <v>NA</v>
      </c>
      <c r="DU190" s="34" t="str">
        <f t="shared" si="323"/>
        <v>NA</v>
      </c>
      <c r="DV190" s="34" t="str">
        <f t="shared" si="323"/>
        <v>NA</v>
      </c>
      <c r="DW190" s="33" t="str">
        <f t="shared" si="323"/>
        <v>NA</v>
      </c>
      <c r="DX190" s="34" t="str">
        <f t="shared" si="323"/>
        <v>NA</v>
      </c>
      <c r="DY190" s="34" t="str">
        <f t="shared" si="323"/>
        <v>NA</v>
      </c>
      <c r="DZ190" s="34" t="str">
        <f t="shared" si="323"/>
        <v>NA</v>
      </c>
      <c r="EA190" s="34" t="str">
        <f t="shared" ref="EA190:GI190" si="324">EA44</f>
        <v>NA</v>
      </c>
      <c r="EB190" s="33" t="str">
        <f t="shared" si="324"/>
        <v>NA</v>
      </c>
      <c r="EC190" s="34" t="str">
        <f t="shared" si="324"/>
        <v>NA</v>
      </c>
      <c r="ED190" s="34" t="str">
        <f t="shared" si="324"/>
        <v>NA</v>
      </c>
      <c r="EE190" s="34" t="str">
        <f t="shared" si="324"/>
        <v>NA</v>
      </c>
      <c r="EF190" s="34" t="str">
        <f t="shared" si="324"/>
        <v>NA</v>
      </c>
      <c r="EG190" s="36" t="str">
        <f t="shared" si="324"/>
        <v>NA</v>
      </c>
      <c r="EH190" s="42" t="s">
        <v>183</v>
      </c>
      <c r="EI190" s="42" t="s">
        <v>183</v>
      </c>
      <c r="EJ190" s="43" t="str">
        <f t="shared" si="324"/>
        <v>NA</v>
      </c>
      <c r="EK190" s="43" t="str">
        <f t="shared" si="324"/>
        <v>NA</v>
      </c>
      <c r="EL190" s="34" t="str">
        <f t="shared" si="324"/>
        <v>NA</v>
      </c>
      <c r="EM190" s="34" t="str">
        <f t="shared" si="324"/>
        <v>NA</v>
      </c>
      <c r="EN190" s="33" t="str">
        <f t="shared" si="324"/>
        <v>NA</v>
      </c>
      <c r="EO190" s="34" t="str">
        <f t="shared" si="324"/>
        <v>NA</v>
      </c>
      <c r="EP190" s="34" t="str">
        <f t="shared" si="324"/>
        <v>NA</v>
      </c>
      <c r="EQ190" s="34" t="str">
        <f t="shared" si="324"/>
        <v>NA</v>
      </c>
      <c r="ER190" s="34" t="str">
        <f t="shared" si="324"/>
        <v>NA</v>
      </c>
      <c r="ES190" s="33" t="str">
        <f t="shared" si="324"/>
        <v>NA</v>
      </c>
      <c r="ET190" s="34" t="str">
        <f t="shared" si="324"/>
        <v>NA</v>
      </c>
      <c r="EU190" s="34" t="str">
        <f t="shared" si="324"/>
        <v>NA</v>
      </c>
      <c r="EV190" s="34" t="str">
        <f t="shared" si="324"/>
        <v>NA</v>
      </c>
      <c r="EW190" s="34" t="str">
        <f t="shared" si="324"/>
        <v>NA</v>
      </c>
      <c r="EX190" s="33" t="str">
        <f t="shared" si="324"/>
        <v>NA</v>
      </c>
      <c r="EY190" s="34" t="str">
        <f t="shared" si="324"/>
        <v>NA</v>
      </c>
      <c r="EZ190" s="34" t="str">
        <f t="shared" si="324"/>
        <v>NA</v>
      </c>
      <c r="FA190" s="34" t="str">
        <f t="shared" si="324"/>
        <v>NA</v>
      </c>
      <c r="FB190" s="34" t="str">
        <f t="shared" si="324"/>
        <v>NA</v>
      </c>
      <c r="FC190" s="33" t="str">
        <f t="shared" si="324"/>
        <v>NA</v>
      </c>
      <c r="FD190" s="34" t="str">
        <f t="shared" si="324"/>
        <v>NA</v>
      </c>
      <c r="FE190" s="34" t="str">
        <f t="shared" si="324"/>
        <v>NA</v>
      </c>
      <c r="FF190" s="34" t="str">
        <f t="shared" si="324"/>
        <v>NA</v>
      </c>
      <c r="FG190" s="34" t="str">
        <f t="shared" si="324"/>
        <v>NA</v>
      </c>
      <c r="FH190" s="36" t="str">
        <f t="shared" si="324"/>
        <v>NA</v>
      </c>
      <c r="FI190" s="33" t="s">
        <v>183</v>
      </c>
      <c r="FJ190" s="33" t="s">
        <v>183</v>
      </c>
      <c r="FK190" s="34" t="str">
        <f t="shared" si="324"/>
        <v>NA</v>
      </c>
      <c r="FL190" s="34" t="str">
        <f t="shared" si="324"/>
        <v>NA</v>
      </c>
      <c r="FM190" s="34" t="str">
        <f t="shared" si="324"/>
        <v>NA</v>
      </c>
      <c r="FN190" s="34" t="str">
        <f t="shared" si="324"/>
        <v>NA</v>
      </c>
      <c r="FO190" s="33" t="str">
        <f t="shared" si="324"/>
        <v>NA</v>
      </c>
      <c r="FP190" s="34" t="str">
        <f t="shared" si="324"/>
        <v>NA</v>
      </c>
      <c r="FQ190" s="34" t="str">
        <f t="shared" si="324"/>
        <v>NA</v>
      </c>
      <c r="FR190" s="34" t="str">
        <f t="shared" si="324"/>
        <v>NA</v>
      </c>
      <c r="FS190" s="34" t="str">
        <f t="shared" si="324"/>
        <v>NA</v>
      </c>
      <c r="FT190" s="33" t="str">
        <f t="shared" si="324"/>
        <v>NA</v>
      </c>
      <c r="FU190" s="34" t="str">
        <f t="shared" si="324"/>
        <v>NA</v>
      </c>
      <c r="FV190" s="34" t="str">
        <f t="shared" si="324"/>
        <v>NA</v>
      </c>
      <c r="FW190" s="34" t="str">
        <f t="shared" si="324"/>
        <v>NA</v>
      </c>
      <c r="FX190" s="34" t="str">
        <f t="shared" si="324"/>
        <v>NA</v>
      </c>
      <c r="FY190" s="33" t="str">
        <f t="shared" si="324"/>
        <v>NA</v>
      </c>
      <c r="FZ190" s="34" t="str">
        <f t="shared" si="324"/>
        <v>NA</v>
      </c>
      <c r="GA190" s="34" t="str">
        <f t="shared" si="324"/>
        <v>NA</v>
      </c>
      <c r="GB190" s="34" t="str">
        <f t="shared" si="324"/>
        <v>NA</v>
      </c>
      <c r="GC190" s="34" t="str">
        <f t="shared" si="324"/>
        <v>NA</v>
      </c>
      <c r="GD190" s="33" t="str">
        <f t="shared" si="324"/>
        <v>NA</v>
      </c>
      <c r="GE190" s="34" t="str">
        <f t="shared" si="324"/>
        <v>NA</v>
      </c>
      <c r="GF190" s="34" t="str">
        <f t="shared" si="324"/>
        <v>NA</v>
      </c>
      <c r="GG190" s="34" t="str">
        <f t="shared" si="324"/>
        <v>NA</v>
      </c>
      <c r="GH190" s="34" t="str">
        <f t="shared" si="324"/>
        <v>NA</v>
      </c>
      <c r="GI190" s="36" t="str">
        <f t="shared" si="324"/>
        <v>NA</v>
      </c>
      <c r="GJ190" s="42">
        <v>437.07631539543854</v>
      </c>
      <c r="GK190" s="42">
        <v>470.31076821509328</v>
      </c>
      <c r="GL190" s="43">
        <v>346.33971588630834</v>
      </c>
      <c r="GM190" s="43">
        <v>437.07631539543854</v>
      </c>
      <c r="GN190" s="34">
        <f t="shared" ref="GN190:IX190" si="325">GN44</f>
        <v>448.13419389265852</v>
      </c>
      <c r="GO190" s="34">
        <f t="shared" si="325"/>
        <v>453.05710819462814</v>
      </c>
      <c r="GP190" s="33">
        <f t="shared" si="325"/>
        <v>458.01483810520131</v>
      </c>
      <c r="GQ190" s="34">
        <f t="shared" si="325"/>
        <v>462.87561858474567</v>
      </c>
      <c r="GR190" s="34">
        <f t="shared" si="325"/>
        <v>468.08283946571481</v>
      </c>
      <c r="GS190" s="34">
        <f t="shared" si="325"/>
        <v>472.54006108859897</v>
      </c>
      <c r="GT190" s="34">
        <f t="shared" si="325"/>
        <v>477.06326476143545</v>
      </c>
      <c r="GU190" s="33">
        <f t="shared" si="325"/>
        <v>481.56724626142409</v>
      </c>
      <c r="GV190" s="34">
        <f t="shared" si="325"/>
        <v>485.89482549072045</v>
      </c>
      <c r="GW190" s="34">
        <f t="shared" si="325"/>
        <v>489.8608710320259</v>
      </c>
      <c r="GX190" s="34">
        <f t="shared" si="325"/>
        <v>493.82509054084909</v>
      </c>
      <c r="GY190" s="34">
        <f t="shared" si="325"/>
        <v>497.78702501019222</v>
      </c>
      <c r="GZ190" s="33">
        <f t="shared" si="325"/>
        <v>501.74621519710888</v>
      </c>
      <c r="HA190" s="34">
        <f t="shared" si="325"/>
        <v>505.58825407385854</v>
      </c>
      <c r="HB190" s="34">
        <f t="shared" si="325"/>
        <v>509.3115714413662</v>
      </c>
      <c r="HC190" s="34">
        <f t="shared" si="325"/>
        <v>512.91472847978059</v>
      </c>
      <c r="HD190" s="34">
        <f t="shared" si="325"/>
        <v>516.39641812079947</v>
      </c>
      <c r="HE190" s="33">
        <f t="shared" si="325"/>
        <v>519.75546518200485</v>
      </c>
      <c r="HF190" s="34">
        <f t="shared" si="325"/>
        <v>522.99082626765767</v>
      </c>
      <c r="HG190" s="34">
        <f t="shared" si="325"/>
        <v>526.10158944092348</v>
      </c>
      <c r="HH190" s="34">
        <f t="shared" si="325"/>
        <v>529.08697367298839</v>
      </c>
      <c r="HI190" s="34">
        <f t="shared" si="325"/>
        <v>531.94632807498169</v>
      </c>
      <c r="HJ190" s="41">
        <f t="shared" si="325"/>
        <v>534.67913091905666</v>
      </c>
      <c r="HK190" s="42">
        <v>437.07631539543854</v>
      </c>
      <c r="HL190" s="42">
        <v>470.31076821509328</v>
      </c>
      <c r="HM190" s="43">
        <v>346.33971588630834</v>
      </c>
      <c r="HN190" s="43">
        <v>437.07631539543854</v>
      </c>
      <c r="HO190" s="34">
        <f t="shared" si="325"/>
        <v>448.13419389265852</v>
      </c>
      <c r="HP190" s="34">
        <f t="shared" si="325"/>
        <v>453.05710819462814</v>
      </c>
      <c r="HQ190" s="33">
        <f t="shared" si="325"/>
        <v>458.01483810520131</v>
      </c>
      <c r="HR190" s="34">
        <f t="shared" si="325"/>
        <v>462.87561858474567</v>
      </c>
      <c r="HS190" s="34">
        <f t="shared" si="325"/>
        <v>468.08283946571481</v>
      </c>
      <c r="HT190" s="34">
        <f t="shared" si="325"/>
        <v>472.54006108859897</v>
      </c>
      <c r="HU190" s="34">
        <f t="shared" si="325"/>
        <v>477.06326476143545</v>
      </c>
      <c r="HV190" s="33">
        <f t="shared" si="325"/>
        <v>481.56724626142409</v>
      </c>
      <c r="HW190" s="34">
        <f t="shared" si="325"/>
        <v>485.89482549072045</v>
      </c>
      <c r="HX190" s="34">
        <f t="shared" si="325"/>
        <v>489.8608710320259</v>
      </c>
      <c r="HY190" s="34">
        <f t="shared" si="325"/>
        <v>493.82509054084909</v>
      </c>
      <c r="HZ190" s="34">
        <f t="shared" si="325"/>
        <v>497.78702501019222</v>
      </c>
      <c r="IA190" s="33">
        <f t="shared" si="325"/>
        <v>501.74621519710888</v>
      </c>
      <c r="IB190" s="34">
        <f t="shared" si="325"/>
        <v>505.58825407385854</v>
      </c>
      <c r="IC190" s="34">
        <f t="shared" si="325"/>
        <v>509.3115714413662</v>
      </c>
      <c r="ID190" s="34">
        <f t="shared" si="325"/>
        <v>512.91472847978059</v>
      </c>
      <c r="IE190" s="34">
        <f t="shared" si="325"/>
        <v>516.39641812079947</v>
      </c>
      <c r="IF190" s="33">
        <f t="shared" si="325"/>
        <v>519.75546518200485</v>
      </c>
      <c r="IG190" s="34">
        <f t="shared" si="325"/>
        <v>522.99082626765767</v>
      </c>
      <c r="IH190" s="34">
        <f t="shared" si="325"/>
        <v>526.10158944092348</v>
      </c>
      <c r="II190" s="34">
        <f t="shared" si="325"/>
        <v>529.08697367298839</v>
      </c>
      <c r="IJ190" s="34">
        <f t="shared" si="325"/>
        <v>531.94632807498169</v>
      </c>
      <c r="IK190" s="36">
        <f t="shared" si="325"/>
        <v>534.67913091905666</v>
      </c>
      <c r="IL190" s="42" t="s">
        <v>31</v>
      </c>
      <c r="IM190" s="42" t="s">
        <v>31</v>
      </c>
      <c r="IN190" s="43" t="s">
        <v>31</v>
      </c>
      <c r="IO190" s="43" t="s">
        <v>31</v>
      </c>
      <c r="IP190" s="34" t="str">
        <f t="shared" si="325"/>
        <v>NO</v>
      </c>
      <c r="IQ190" s="34" t="str">
        <f t="shared" si="325"/>
        <v>NO</v>
      </c>
      <c r="IR190" s="33" t="str">
        <f t="shared" si="325"/>
        <v>NO</v>
      </c>
      <c r="IS190" s="34" t="str">
        <f t="shared" si="325"/>
        <v>NO</v>
      </c>
      <c r="IT190" s="34" t="str">
        <f t="shared" si="325"/>
        <v>NO</v>
      </c>
      <c r="IU190" s="34" t="str">
        <f t="shared" si="325"/>
        <v>NO</v>
      </c>
      <c r="IV190" s="34" t="str">
        <f t="shared" si="325"/>
        <v>NO</v>
      </c>
      <c r="IW190" s="33" t="str">
        <f t="shared" si="325"/>
        <v>NO</v>
      </c>
      <c r="IX190" s="34" t="str">
        <f t="shared" si="325"/>
        <v>NO</v>
      </c>
      <c r="IY190" s="34" t="str">
        <f t="shared" ref="IY190:JL190" si="326">IY44</f>
        <v>NO</v>
      </c>
      <c r="IZ190" s="34" t="str">
        <f t="shared" si="326"/>
        <v>NO</v>
      </c>
      <c r="JA190" s="34" t="str">
        <f t="shared" si="326"/>
        <v>NO</v>
      </c>
      <c r="JB190" s="33" t="str">
        <f t="shared" si="326"/>
        <v>NO</v>
      </c>
      <c r="JC190" s="34" t="str">
        <f t="shared" si="326"/>
        <v>NO</v>
      </c>
      <c r="JD190" s="34" t="str">
        <f t="shared" si="326"/>
        <v>NO</v>
      </c>
      <c r="JE190" s="34" t="str">
        <f t="shared" si="326"/>
        <v>NO</v>
      </c>
      <c r="JF190" s="34" t="str">
        <f t="shared" si="326"/>
        <v>NO</v>
      </c>
      <c r="JG190" s="33" t="str">
        <f t="shared" si="326"/>
        <v>NO</v>
      </c>
      <c r="JH190" s="34" t="str">
        <f t="shared" si="326"/>
        <v>NO</v>
      </c>
      <c r="JI190" s="34" t="str">
        <f t="shared" si="326"/>
        <v>NO</v>
      </c>
      <c r="JJ190" s="34" t="str">
        <f t="shared" si="326"/>
        <v>NO</v>
      </c>
      <c r="JK190" s="34" t="str">
        <f t="shared" si="326"/>
        <v>NO</v>
      </c>
      <c r="JL190" s="36" t="str">
        <f t="shared" si="326"/>
        <v>NO</v>
      </c>
    </row>
    <row r="191" spans="1:272" outlineLevel="1" x14ac:dyDescent="0.25">
      <c r="A191" s="5" t="s">
        <v>128</v>
      </c>
      <c r="B191" s="5" t="s">
        <v>14</v>
      </c>
      <c r="C191" s="42">
        <v>10.178435899109331</v>
      </c>
      <c r="D191" s="42">
        <v>9.2550665288610041</v>
      </c>
      <c r="E191" s="43">
        <v>9.7742490693235453</v>
      </c>
      <c r="F191" s="43">
        <v>10.178435899109331</v>
      </c>
      <c r="G191" s="34">
        <f t="shared" ref="G191:BN191" si="327">G45</f>
        <v>10.232380439129308</v>
      </c>
      <c r="H191" s="34">
        <f t="shared" si="327"/>
        <v>10.341819118211305</v>
      </c>
      <c r="I191" s="33">
        <f t="shared" si="327"/>
        <v>10.452048815729158</v>
      </c>
      <c r="J191" s="34">
        <f t="shared" si="327"/>
        <v>10.560140673934594</v>
      </c>
      <c r="K191" s="34">
        <f t="shared" si="327"/>
        <v>10.675956057202779</v>
      </c>
      <c r="L191" s="34">
        <f t="shared" si="327"/>
        <v>10.775109185361663</v>
      </c>
      <c r="M191" s="34">
        <f t="shared" si="327"/>
        <v>10.875747121473081</v>
      </c>
      <c r="N191" s="33">
        <f t="shared" si="327"/>
        <v>10.975975174240265</v>
      </c>
      <c r="O191" s="34">
        <f t="shared" si="327"/>
        <v>11.072295320818649</v>
      </c>
      <c r="P191" s="34">
        <f t="shared" si="327"/>
        <v>11.160584724349359</v>
      </c>
      <c r="Q191" s="34">
        <f t="shared" si="327"/>
        <v>11.248848589498715</v>
      </c>
      <c r="R191" s="34">
        <f t="shared" si="327"/>
        <v>11.337077060840251</v>
      </c>
      <c r="S191" s="33">
        <f t="shared" si="327"/>
        <v>11.425260261731863</v>
      </c>
      <c r="T191" s="34">
        <f t="shared" si="327"/>
        <v>11.510849869522467</v>
      </c>
      <c r="U191" s="34">
        <f t="shared" si="327"/>
        <v>11.593809823839219</v>
      </c>
      <c r="V191" s="34">
        <f t="shared" si="327"/>
        <v>11.674106943451187</v>
      </c>
      <c r="W191" s="34">
        <f t="shared" si="327"/>
        <v>11.751710944410544</v>
      </c>
      <c r="X191" s="33">
        <f t="shared" si="327"/>
        <v>11.826594452626926</v>
      </c>
      <c r="Y191" s="34">
        <f t="shared" si="327"/>
        <v>11.898733010930664</v>
      </c>
      <c r="Z191" s="34">
        <f t="shared" si="327"/>
        <v>11.968105080695624</v>
      </c>
      <c r="AA191" s="34">
        <f t="shared" si="327"/>
        <v>12.034692038107288</v>
      </c>
      <c r="AB191" s="34">
        <f t="shared" si="327"/>
        <v>12.098478165175717</v>
      </c>
      <c r="AC191" s="36">
        <f t="shared" si="327"/>
        <v>12.159450635606612</v>
      </c>
      <c r="AD191" s="42" t="s">
        <v>183</v>
      </c>
      <c r="AE191" s="42" t="s">
        <v>183</v>
      </c>
      <c r="AF191" s="43" t="s">
        <v>183</v>
      </c>
      <c r="AG191" s="43" t="s">
        <v>183</v>
      </c>
      <c r="AH191" s="34" t="str">
        <f t="shared" si="327"/>
        <v>NA</v>
      </c>
      <c r="AI191" s="34" t="str">
        <f t="shared" si="327"/>
        <v>NA</v>
      </c>
      <c r="AJ191" s="33" t="str">
        <f t="shared" si="327"/>
        <v>NA</v>
      </c>
      <c r="AK191" s="34" t="str">
        <f t="shared" si="327"/>
        <v>NA</v>
      </c>
      <c r="AL191" s="34" t="str">
        <f t="shared" si="327"/>
        <v>NA</v>
      </c>
      <c r="AM191" s="34" t="str">
        <f t="shared" si="327"/>
        <v>NA</v>
      </c>
      <c r="AN191" s="34" t="str">
        <f t="shared" si="327"/>
        <v>NA</v>
      </c>
      <c r="AO191" s="33" t="str">
        <f t="shared" si="327"/>
        <v>NA</v>
      </c>
      <c r="AP191" s="34" t="str">
        <f t="shared" si="327"/>
        <v>NA</v>
      </c>
      <c r="AQ191" s="34" t="str">
        <f t="shared" si="327"/>
        <v>NA</v>
      </c>
      <c r="AR191" s="34" t="str">
        <f t="shared" si="327"/>
        <v>NA</v>
      </c>
      <c r="AS191" s="34" t="str">
        <f t="shared" si="327"/>
        <v>NA</v>
      </c>
      <c r="AT191" s="33" t="str">
        <f t="shared" si="327"/>
        <v>NA</v>
      </c>
      <c r="AU191" s="34" t="str">
        <f t="shared" si="327"/>
        <v>NA</v>
      </c>
      <c r="AV191" s="34" t="str">
        <f t="shared" si="327"/>
        <v>NA</v>
      </c>
      <c r="AW191" s="34" t="str">
        <f t="shared" si="327"/>
        <v>NA</v>
      </c>
      <c r="AX191" s="34" t="str">
        <f t="shared" si="327"/>
        <v>NA</v>
      </c>
      <c r="AY191" s="33" t="str">
        <f t="shared" si="327"/>
        <v>NA</v>
      </c>
      <c r="AZ191" s="34" t="str">
        <f t="shared" si="327"/>
        <v>NA</v>
      </c>
      <c r="BA191" s="34" t="str">
        <f t="shared" si="327"/>
        <v>NA</v>
      </c>
      <c r="BB191" s="34" t="str">
        <f t="shared" si="327"/>
        <v>NA</v>
      </c>
      <c r="BC191" s="34" t="str">
        <f t="shared" si="327"/>
        <v>NA</v>
      </c>
      <c r="BD191" s="41" t="str">
        <f t="shared" si="327"/>
        <v>NA</v>
      </c>
      <c r="BE191" s="42" t="s">
        <v>183</v>
      </c>
      <c r="BF191" s="42" t="s">
        <v>183</v>
      </c>
      <c r="BG191" s="43" t="s">
        <v>183</v>
      </c>
      <c r="BH191" s="43" t="s">
        <v>183</v>
      </c>
      <c r="BI191" s="34" t="str">
        <f t="shared" si="327"/>
        <v>NA</v>
      </c>
      <c r="BJ191" s="34" t="str">
        <f t="shared" si="327"/>
        <v>NA</v>
      </c>
      <c r="BK191" s="33" t="str">
        <f t="shared" si="327"/>
        <v>NA</v>
      </c>
      <c r="BL191" s="34" t="str">
        <f t="shared" si="327"/>
        <v>NA</v>
      </c>
      <c r="BM191" s="34" t="str">
        <f t="shared" si="327"/>
        <v>NA</v>
      </c>
      <c r="BN191" s="34" t="str">
        <f t="shared" si="327"/>
        <v>NA</v>
      </c>
      <c r="BO191" s="34" t="str">
        <f t="shared" ref="BO191:DZ191" si="328">BO45</f>
        <v>NA</v>
      </c>
      <c r="BP191" s="33" t="str">
        <f t="shared" si="328"/>
        <v>NA</v>
      </c>
      <c r="BQ191" s="34" t="str">
        <f t="shared" si="328"/>
        <v>NA</v>
      </c>
      <c r="BR191" s="34" t="str">
        <f t="shared" si="328"/>
        <v>NA</v>
      </c>
      <c r="BS191" s="34" t="str">
        <f t="shared" si="328"/>
        <v>NA</v>
      </c>
      <c r="BT191" s="34" t="str">
        <f t="shared" si="328"/>
        <v>NA</v>
      </c>
      <c r="BU191" s="33" t="str">
        <f t="shared" si="328"/>
        <v>NA</v>
      </c>
      <c r="BV191" s="34" t="str">
        <f t="shared" si="328"/>
        <v>NA</v>
      </c>
      <c r="BW191" s="34" t="str">
        <f t="shared" si="328"/>
        <v>NA</v>
      </c>
      <c r="BX191" s="34" t="str">
        <f t="shared" si="328"/>
        <v>NA</v>
      </c>
      <c r="BY191" s="34" t="str">
        <f t="shared" si="328"/>
        <v>NA</v>
      </c>
      <c r="BZ191" s="33" t="str">
        <f t="shared" si="328"/>
        <v>NA</v>
      </c>
      <c r="CA191" s="34" t="str">
        <f t="shared" si="328"/>
        <v>NA</v>
      </c>
      <c r="CB191" s="34" t="str">
        <f t="shared" si="328"/>
        <v>NA</v>
      </c>
      <c r="CC191" s="34" t="str">
        <f t="shared" si="328"/>
        <v>NA</v>
      </c>
      <c r="CD191" s="34" t="str">
        <f t="shared" si="328"/>
        <v>NA</v>
      </c>
      <c r="CE191" s="36" t="str">
        <f t="shared" si="328"/>
        <v>NA</v>
      </c>
      <c r="CF191" s="42" t="s">
        <v>183</v>
      </c>
      <c r="CG191" s="42" t="s">
        <v>183</v>
      </c>
      <c r="CH191" s="43" t="str">
        <f t="shared" si="328"/>
        <v>NA</v>
      </c>
      <c r="CI191" s="43" t="str">
        <f t="shared" si="328"/>
        <v>NA</v>
      </c>
      <c r="CJ191" s="34" t="str">
        <f t="shared" si="328"/>
        <v>NA</v>
      </c>
      <c r="CK191" s="34" t="str">
        <f t="shared" si="328"/>
        <v>NA</v>
      </c>
      <c r="CL191" s="33" t="str">
        <f t="shared" si="328"/>
        <v>NA</v>
      </c>
      <c r="CM191" s="34" t="str">
        <f t="shared" si="328"/>
        <v>NA</v>
      </c>
      <c r="CN191" s="34" t="str">
        <f t="shared" si="328"/>
        <v>NA</v>
      </c>
      <c r="CO191" s="34" t="str">
        <f t="shared" si="328"/>
        <v>NA</v>
      </c>
      <c r="CP191" s="34" t="str">
        <f t="shared" si="328"/>
        <v>NA</v>
      </c>
      <c r="CQ191" s="33" t="str">
        <f t="shared" si="328"/>
        <v>NA</v>
      </c>
      <c r="CR191" s="34" t="str">
        <f t="shared" si="328"/>
        <v>NA</v>
      </c>
      <c r="CS191" s="34" t="str">
        <f t="shared" si="328"/>
        <v>NA</v>
      </c>
      <c r="CT191" s="34" t="str">
        <f t="shared" si="328"/>
        <v>NA</v>
      </c>
      <c r="CU191" s="34" t="str">
        <f t="shared" si="328"/>
        <v>NA</v>
      </c>
      <c r="CV191" s="33" t="str">
        <f t="shared" si="328"/>
        <v>NA</v>
      </c>
      <c r="CW191" s="34" t="str">
        <f t="shared" si="328"/>
        <v>NA</v>
      </c>
      <c r="CX191" s="34" t="str">
        <f t="shared" si="328"/>
        <v>NA</v>
      </c>
      <c r="CY191" s="34" t="str">
        <f t="shared" si="328"/>
        <v>NA</v>
      </c>
      <c r="CZ191" s="34" t="str">
        <f t="shared" si="328"/>
        <v>NA</v>
      </c>
      <c r="DA191" s="33" t="str">
        <f t="shared" si="328"/>
        <v>NA</v>
      </c>
      <c r="DB191" s="34" t="str">
        <f t="shared" si="328"/>
        <v>NA</v>
      </c>
      <c r="DC191" s="34" t="str">
        <f t="shared" si="328"/>
        <v>NA</v>
      </c>
      <c r="DD191" s="34" t="str">
        <f t="shared" si="328"/>
        <v>NA</v>
      </c>
      <c r="DE191" s="34" t="str">
        <f t="shared" si="328"/>
        <v>NA</v>
      </c>
      <c r="DF191" s="41" t="str">
        <f t="shared" si="328"/>
        <v>NA</v>
      </c>
      <c r="DG191" s="33" t="s">
        <v>183</v>
      </c>
      <c r="DH191" s="33" t="s">
        <v>183</v>
      </c>
      <c r="DI191" s="34" t="str">
        <f t="shared" si="328"/>
        <v>NA</v>
      </c>
      <c r="DJ191" s="34" t="str">
        <f t="shared" si="328"/>
        <v>NA</v>
      </c>
      <c r="DK191" s="34" t="str">
        <f t="shared" si="328"/>
        <v>NA</v>
      </c>
      <c r="DL191" s="34" t="str">
        <f t="shared" si="328"/>
        <v>NA</v>
      </c>
      <c r="DM191" s="33" t="str">
        <f t="shared" si="328"/>
        <v>NA</v>
      </c>
      <c r="DN191" s="34" t="str">
        <f t="shared" si="328"/>
        <v>NA</v>
      </c>
      <c r="DO191" s="34" t="str">
        <f t="shared" si="328"/>
        <v>NA</v>
      </c>
      <c r="DP191" s="34" t="str">
        <f t="shared" si="328"/>
        <v>NA</v>
      </c>
      <c r="DQ191" s="34" t="str">
        <f t="shared" si="328"/>
        <v>NA</v>
      </c>
      <c r="DR191" s="33" t="str">
        <f t="shared" si="328"/>
        <v>NA</v>
      </c>
      <c r="DS191" s="34" t="str">
        <f t="shared" si="328"/>
        <v>NA</v>
      </c>
      <c r="DT191" s="34" t="str">
        <f t="shared" si="328"/>
        <v>NA</v>
      </c>
      <c r="DU191" s="34" t="str">
        <f t="shared" si="328"/>
        <v>NA</v>
      </c>
      <c r="DV191" s="34" t="str">
        <f t="shared" si="328"/>
        <v>NA</v>
      </c>
      <c r="DW191" s="33" t="str">
        <f t="shared" si="328"/>
        <v>NA</v>
      </c>
      <c r="DX191" s="34" t="str">
        <f t="shared" si="328"/>
        <v>NA</v>
      </c>
      <c r="DY191" s="34" t="str">
        <f t="shared" si="328"/>
        <v>NA</v>
      </c>
      <c r="DZ191" s="34" t="str">
        <f t="shared" si="328"/>
        <v>NA</v>
      </c>
      <c r="EA191" s="34" t="str">
        <f t="shared" ref="EA191:GI191" si="329">EA45</f>
        <v>NA</v>
      </c>
      <c r="EB191" s="33" t="str">
        <f t="shared" si="329"/>
        <v>NA</v>
      </c>
      <c r="EC191" s="34" t="str">
        <f t="shared" si="329"/>
        <v>NA</v>
      </c>
      <c r="ED191" s="34" t="str">
        <f t="shared" si="329"/>
        <v>NA</v>
      </c>
      <c r="EE191" s="34" t="str">
        <f t="shared" si="329"/>
        <v>NA</v>
      </c>
      <c r="EF191" s="34" t="str">
        <f t="shared" si="329"/>
        <v>NA</v>
      </c>
      <c r="EG191" s="36" t="str">
        <f t="shared" si="329"/>
        <v>NA</v>
      </c>
      <c r="EH191" s="42" t="s">
        <v>183</v>
      </c>
      <c r="EI191" s="42" t="s">
        <v>183</v>
      </c>
      <c r="EJ191" s="43" t="str">
        <f t="shared" si="329"/>
        <v>NA</v>
      </c>
      <c r="EK191" s="43" t="str">
        <f t="shared" si="329"/>
        <v>NA</v>
      </c>
      <c r="EL191" s="34" t="str">
        <f t="shared" si="329"/>
        <v>NA</v>
      </c>
      <c r="EM191" s="34" t="str">
        <f t="shared" si="329"/>
        <v>NA</v>
      </c>
      <c r="EN191" s="33" t="str">
        <f t="shared" si="329"/>
        <v>NA</v>
      </c>
      <c r="EO191" s="34" t="str">
        <f t="shared" si="329"/>
        <v>NA</v>
      </c>
      <c r="EP191" s="34" t="str">
        <f t="shared" si="329"/>
        <v>NA</v>
      </c>
      <c r="EQ191" s="34" t="str">
        <f t="shared" si="329"/>
        <v>NA</v>
      </c>
      <c r="ER191" s="34" t="str">
        <f t="shared" si="329"/>
        <v>NA</v>
      </c>
      <c r="ES191" s="33" t="str">
        <f t="shared" si="329"/>
        <v>NA</v>
      </c>
      <c r="ET191" s="34" t="str">
        <f t="shared" si="329"/>
        <v>NA</v>
      </c>
      <c r="EU191" s="34" t="str">
        <f t="shared" si="329"/>
        <v>NA</v>
      </c>
      <c r="EV191" s="34" t="str">
        <f t="shared" si="329"/>
        <v>NA</v>
      </c>
      <c r="EW191" s="34" t="str">
        <f t="shared" si="329"/>
        <v>NA</v>
      </c>
      <c r="EX191" s="33" t="str">
        <f t="shared" si="329"/>
        <v>NA</v>
      </c>
      <c r="EY191" s="34" t="str">
        <f t="shared" si="329"/>
        <v>NA</v>
      </c>
      <c r="EZ191" s="34" t="str">
        <f t="shared" si="329"/>
        <v>NA</v>
      </c>
      <c r="FA191" s="34" t="str">
        <f t="shared" si="329"/>
        <v>NA</v>
      </c>
      <c r="FB191" s="34" t="str">
        <f t="shared" si="329"/>
        <v>NA</v>
      </c>
      <c r="FC191" s="33" t="str">
        <f t="shared" si="329"/>
        <v>NA</v>
      </c>
      <c r="FD191" s="34" t="str">
        <f t="shared" si="329"/>
        <v>NA</v>
      </c>
      <c r="FE191" s="34" t="str">
        <f t="shared" si="329"/>
        <v>NA</v>
      </c>
      <c r="FF191" s="34" t="str">
        <f t="shared" si="329"/>
        <v>NA</v>
      </c>
      <c r="FG191" s="34" t="str">
        <f t="shared" si="329"/>
        <v>NA</v>
      </c>
      <c r="FH191" s="36" t="str">
        <f t="shared" si="329"/>
        <v>NA</v>
      </c>
      <c r="FI191" s="33" t="s">
        <v>183</v>
      </c>
      <c r="FJ191" s="33" t="s">
        <v>183</v>
      </c>
      <c r="FK191" s="34" t="str">
        <f t="shared" si="329"/>
        <v>NA</v>
      </c>
      <c r="FL191" s="34" t="str">
        <f t="shared" si="329"/>
        <v>NA</v>
      </c>
      <c r="FM191" s="34" t="str">
        <f t="shared" si="329"/>
        <v>NA</v>
      </c>
      <c r="FN191" s="34" t="str">
        <f t="shared" si="329"/>
        <v>NA</v>
      </c>
      <c r="FO191" s="33" t="str">
        <f t="shared" si="329"/>
        <v>NA</v>
      </c>
      <c r="FP191" s="34" t="str">
        <f t="shared" si="329"/>
        <v>NA</v>
      </c>
      <c r="FQ191" s="34" t="str">
        <f t="shared" si="329"/>
        <v>NA</v>
      </c>
      <c r="FR191" s="34" t="str">
        <f t="shared" si="329"/>
        <v>NA</v>
      </c>
      <c r="FS191" s="34" t="str">
        <f t="shared" si="329"/>
        <v>NA</v>
      </c>
      <c r="FT191" s="33" t="str">
        <f t="shared" si="329"/>
        <v>NA</v>
      </c>
      <c r="FU191" s="34" t="str">
        <f t="shared" si="329"/>
        <v>NA</v>
      </c>
      <c r="FV191" s="34" t="str">
        <f t="shared" si="329"/>
        <v>NA</v>
      </c>
      <c r="FW191" s="34" t="str">
        <f t="shared" si="329"/>
        <v>NA</v>
      </c>
      <c r="FX191" s="34" t="str">
        <f t="shared" si="329"/>
        <v>NA</v>
      </c>
      <c r="FY191" s="33" t="str">
        <f t="shared" si="329"/>
        <v>NA</v>
      </c>
      <c r="FZ191" s="34" t="str">
        <f t="shared" si="329"/>
        <v>NA</v>
      </c>
      <c r="GA191" s="34" t="str">
        <f t="shared" si="329"/>
        <v>NA</v>
      </c>
      <c r="GB191" s="34" t="str">
        <f t="shared" si="329"/>
        <v>NA</v>
      </c>
      <c r="GC191" s="34" t="str">
        <f t="shared" si="329"/>
        <v>NA</v>
      </c>
      <c r="GD191" s="33" t="str">
        <f t="shared" si="329"/>
        <v>NA</v>
      </c>
      <c r="GE191" s="34" t="str">
        <f t="shared" si="329"/>
        <v>NA</v>
      </c>
      <c r="GF191" s="34" t="str">
        <f t="shared" si="329"/>
        <v>NA</v>
      </c>
      <c r="GG191" s="34" t="str">
        <f t="shared" si="329"/>
        <v>NA</v>
      </c>
      <c r="GH191" s="34" t="str">
        <f t="shared" si="329"/>
        <v>NA</v>
      </c>
      <c r="GI191" s="36" t="str">
        <f t="shared" si="329"/>
        <v>NA</v>
      </c>
      <c r="GJ191" s="42">
        <v>10.178435899109331</v>
      </c>
      <c r="GK191" s="42">
        <v>9.2550665288610041</v>
      </c>
      <c r="GL191" s="43">
        <v>9.7742490693235453</v>
      </c>
      <c r="GM191" s="43">
        <v>10.178435899109331</v>
      </c>
      <c r="GN191" s="34">
        <f t="shared" ref="GN191:IX191" si="330">GN45</f>
        <v>10.232380439129308</v>
      </c>
      <c r="GO191" s="34">
        <f t="shared" si="330"/>
        <v>10.341819118211305</v>
      </c>
      <c r="GP191" s="33">
        <f t="shared" si="330"/>
        <v>10.452048815729158</v>
      </c>
      <c r="GQ191" s="34">
        <f t="shared" si="330"/>
        <v>10.560140673934594</v>
      </c>
      <c r="GR191" s="34">
        <f t="shared" si="330"/>
        <v>10.675956057202779</v>
      </c>
      <c r="GS191" s="34">
        <f t="shared" si="330"/>
        <v>10.775109185361663</v>
      </c>
      <c r="GT191" s="34">
        <f t="shared" si="330"/>
        <v>10.875747121473081</v>
      </c>
      <c r="GU191" s="33">
        <f t="shared" si="330"/>
        <v>10.975975174240265</v>
      </c>
      <c r="GV191" s="34">
        <f t="shared" si="330"/>
        <v>11.072295320818649</v>
      </c>
      <c r="GW191" s="34">
        <f t="shared" si="330"/>
        <v>11.160584724349359</v>
      </c>
      <c r="GX191" s="34">
        <f t="shared" si="330"/>
        <v>11.248848589498715</v>
      </c>
      <c r="GY191" s="34">
        <f t="shared" si="330"/>
        <v>11.337077060840251</v>
      </c>
      <c r="GZ191" s="33">
        <f t="shared" si="330"/>
        <v>11.425260261731863</v>
      </c>
      <c r="HA191" s="34">
        <f t="shared" si="330"/>
        <v>11.510849869522467</v>
      </c>
      <c r="HB191" s="34">
        <f t="shared" si="330"/>
        <v>11.593809823839219</v>
      </c>
      <c r="HC191" s="34">
        <f t="shared" si="330"/>
        <v>11.674106943451187</v>
      </c>
      <c r="HD191" s="34">
        <f t="shared" si="330"/>
        <v>11.751710944410544</v>
      </c>
      <c r="HE191" s="33">
        <f t="shared" si="330"/>
        <v>11.826594452626926</v>
      </c>
      <c r="HF191" s="34">
        <f t="shared" si="330"/>
        <v>11.898733010930664</v>
      </c>
      <c r="HG191" s="34">
        <f t="shared" si="330"/>
        <v>11.968105080695624</v>
      </c>
      <c r="HH191" s="34">
        <f t="shared" si="330"/>
        <v>12.034692038107288</v>
      </c>
      <c r="HI191" s="34">
        <f t="shared" si="330"/>
        <v>12.098478165175717</v>
      </c>
      <c r="HJ191" s="41">
        <f t="shared" si="330"/>
        <v>12.159450635606612</v>
      </c>
      <c r="HK191" s="42">
        <v>10.178435899109331</v>
      </c>
      <c r="HL191" s="42">
        <v>9.2550665288610041</v>
      </c>
      <c r="HM191" s="43">
        <v>9.7742490693235453</v>
      </c>
      <c r="HN191" s="43">
        <v>10.178435899109331</v>
      </c>
      <c r="HO191" s="34">
        <f t="shared" si="330"/>
        <v>10.232380439129308</v>
      </c>
      <c r="HP191" s="34">
        <f t="shared" si="330"/>
        <v>10.341819118211305</v>
      </c>
      <c r="HQ191" s="33">
        <f t="shared" si="330"/>
        <v>10.452048815729158</v>
      </c>
      <c r="HR191" s="34">
        <f t="shared" si="330"/>
        <v>10.560140673934594</v>
      </c>
      <c r="HS191" s="34">
        <f t="shared" si="330"/>
        <v>10.675956057202779</v>
      </c>
      <c r="HT191" s="34">
        <f t="shared" si="330"/>
        <v>10.775109185361663</v>
      </c>
      <c r="HU191" s="34">
        <f t="shared" si="330"/>
        <v>10.875747121473081</v>
      </c>
      <c r="HV191" s="33">
        <f t="shared" si="330"/>
        <v>10.975975174240265</v>
      </c>
      <c r="HW191" s="34">
        <f t="shared" si="330"/>
        <v>11.072295320818649</v>
      </c>
      <c r="HX191" s="34">
        <f t="shared" si="330"/>
        <v>11.160584724349359</v>
      </c>
      <c r="HY191" s="34">
        <f t="shared" si="330"/>
        <v>11.248848589498715</v>
      </c>
      <c r="HZ191" s="34">
        <f t="shared" si="330"/>
        <v>11.337077060840251</v>
      </c>
      <c r="IA191" s="33">
        <f t="shared" si="330"/>
        <v>11.425260261731863</v>
      </c>
      <c r="IB191" s="34">
        <f t="shared" si="330"/>
        <v>11.510849869522467</v>
      </c>
      <c r="IC191" s="34">
        <f t="shared" si="330"/>
        <v>11.593809823839219</v>
      </c>
      <c r="ID191" s="34">
        <f t="shared" si="330"/>
        <v>11.674106943451187</v>
      </c>
      <c r="IE191" s="34">
        <f t="shared" si="330"/>
        <v>11.751710944410544</v>
      </c>
      <c r="IF191" s="33">
        <f t="shared" si="330"/>
        <v>11.826594452626926</v>
      </c>
      <c r="IG191" s="34">
        <f t="shared" si="330"/>
        <v>11.898733010930664</v>
      </c>
      <c r="IH191" s="34">
        <f t="shared" si="330"/>
        <v>11.968105080695624</v>
      </c>
      <c r="II191" s="34">
        <f t="shared" si="330"/>
        <v>12.034692038107288</v>
      </c>
      <c r="IJ191" s="34">
        <f t="shared" si="330"/>
        <v>12.098478165175717</v>
      </c>
      <c r="IK191" s="36">
        <f t="shared" si="330"/>
        <v>12.159450635606612</v>
      </c>
      <c r="IL191" s="42" t="s">
        <v>31</v>
      </c>
      <c r="IM191" s="42" t="s">
        <v>31</v>
      </c>
      <c r="IN191" s="43" t="s">
        <v>31</v>
      </c>
      <c r="IO191" s="43" t="s">
        <v>31</v>
      </c>
      <c r="IP191" s="34" t="str">
        <f t="shared" si="330"/>
        <v>NO</v>
      </c>
      <c r="IQ191" s="34" t="str">
        <f t="shared" si="330"/>
        <v>NO</v>
      </c>
      <c r="IR191" s="33" t="str">
        <f t="shared" si="330"/>
        <v>NO</v>
      </c>
      <c r="IS191" s="34" t="str">
        <f t="shared" si="330"/>
        <v>NO</v>
      </c>
      <c r="IT191" s="34" t="str">
        <f t="shared" si="330"/>
        <v>NO</v>
      </c>
      <c r="IU191" s="34" t="str">
        <f t="shared" si="330"/>
        <v>NO</v>
      </c>
      <c r="IV191" s="34" t="str">
        <f t="shared" si="330"/>
        <v>NO</v>
      </c>
      <c r="IW191" s="33" t="str">
        <f t="shared" si="330"/>
        <v>NO</v>
      </c>
      <c r="IX191" s="34" t="str">
        <f t="shared" si="330"/>
        <v>NO</v>
      </c>
      <c r="IY191" s="34" t="str">
        <f t="shared" ref="IY191:JL191" si="331">IY45</f>
        <v>NO</v>
      </c>
      <c r="IZ191" s="34" t="str">
        <f t="shared" si="331"/>
        <v>NO</v>
      </c>
      <c r="JA191" s="34" t="str">
        <f t="shared" si="331"/>
        <v>NO</v>
      </c>
      <c r="JB191" s="33" t="str">
        <f t="shared" si="331"/>
        <v>NO</v>
      </c>
      <c r="JC191" s="34" t="str">
        <f t="shared" si="331"/>
        <v>NO</v>
      </c>
      <c r="JD191" s="34" t="str">
        <f t="shared" si="331"/>
        <v>NO</v>
      </c>
      <c r="JE191" s="34" t="str">
        <f t="shared" si="331"/>
        <v>NO</v>
      </c>
      <c r="JF191" s="34" t="str">
        <f t="shared" si="331"/>
        <v>NO</v>
      </c>
      <c r="JG191" s="33" t="str">
        <f t="shared" si="331"/>
        <v>NO</v>
      </c>
      <c r="JH191" s="34" t="str">
        <f t="shared" si="331"/>
        <v>NO</v>
      </c>
      <c r="JI191" s="34" t="str">
        <f t="shared" si="331"/>
        <v>NO</v>
      </c>
      <c r="JJ191" s="34" t="str">
        <f t="shared" si="331"/>
        <v>NO</v>
      </c>
      <c r="JK191" s="34" t="str">
        <f t="shared" si="331"/>
        <v>NO</v>
      </c>
      <c r="JL191" s="36" t="str">
        <f t="shared" si="331"/>
        <v>NO</v>
      </c>
    </row>
    <row r="192" spans="1:272" outlineLevel="1" x14ac:dyDescent="0.25">
      <c r="A192" s="1" t="s">
        <v>129</v>
      </c>
      <c r="B192" s="5" t="s">
        <v>14</v>
      </c>
      <c r="C192" s="42" t="s">
        <v>31</v>
      </c>
      <c r="D192" s="42" t="s">
        <v>31</v>
      </c>
      <c r="E192" s="43" t="s">
        <v>31</v>
      </c>
      <c r="F192" s="43" t="s">
        <v>31</v>
      </c>
      <c r="G192" s="34" t="s">
        <v>31</v>
      </c>
      <c r="H192" s="34" t="s">
        <v>31</v>
      </c>
      <c r="I192" s="33" t="s">
        <v>31</v>
      </c>
      <c r="J192" s="34" t="s">
        <v>31</v>
      </c>
      <c r="K192" s="34" t="s">
        <v>31</v>
      </c>
      <c r="L192" s="34" t="s">
        <v>31</v>
      </c>
      <c r="M192" s="34" t="s">
        <v>31</v>
      </c>
      <c r="N192" s="33" t="s">
        <v>31</v>
      </c>
      <c r="O192" s="34" t="s">
        <v>31</v>
      </c>
      <c r="P192" s="34" t="s">
        <v>31</v>
      </c>
      <c r="Q192" s="34" t="s">
        <v>31</v>
      </c>
      <c r="R192" s="34" t="s">
        <v>31</v>
      </c>
      <c r="S192" s="33" t="s">
        <v>31</v>
      </c>
      <c r="T192" s="34" t="s">
        <v>31</v>
      </c>
      <c r="U192" s="34" t="s">
        <v>31</v>
      </c>
      <c r="V192" s="34" t="s">
        <v>31</v>
      </c>
      <c r="W192" s="34" t="s">
        <v>31</v>
      </c>
      <c r="X192" s="33" t="s">
        <v>31</v>
      </c>
      <c r="Y192" s="34" t="s">
        <v>31</v>
      </c>
      <c r="Z192" s="34" t="s">
        <v>31</v>
      </c>
      <c r="AA192" s="34" t="s">
        <v>31</v>
      </c>
      <c r="AB192" s="34" t="s">
        <v>31</v>
      </c>
      <c r="AC192" s="36" t="s">
        <v>31</v>
      </c>
      <c r="AD192" s="42" t="s">
        <v>31</v>
      </c>
      <c r="AE192" s="42" t="s">
        <v>31</v>
      </c>
      <c r="AF192" s="43" t="s">
        <v>31</v>
      </c>
      <c r="AG192" s="43" t="s">
        <v>31</v>
      </c>
      <c r="AH192" s="34" t="s">
        <v>31</v>
      </c>
      <c r="AI192" s="34" t="s">
        <v>31</v>
      </c>
      <c r="AJ192" s="33" t="s">
        <v>31</v>
      </c>
      <c r="AK192" s="34" t="s">
        <v>31</v>
      </c>
      <c r="AL192" s="34" t="s">
        <v>31</v>
      </c>
      <c r="AM192" s="34" t="s">
        <v>31</v>
      </c>
      <c r="AN192" s="34" t="s">
        <v>31</v>
      </c>
      <c r="AO192" s="33" t="s">
        <v>31</v>
      </c>
      <c r="AP192" s="34" t="s">
        <v>31</v>
      </c>
      <c r="AQ192" s="34" t="s">
        <v>31</v>
      </c>
      <c r="AR192" s="34" t="s">
        <v>31</v>
      </c>
      <c r="AS192" s="34" t="s">
        <v>31</v>
      </c>
      <c r="AT192" s="33" t="s">
        <v>31</v>
      </c>
      <c r="AU192" s="34" t="s">
        <v>31</v>
      </c>
      <c r="AV192" s="34" t="s">
        <v>31</v>
      </c>
      <c r="AW192" s="34" t="s">
        <v>31</v>
      </c>
      <c r="AX192" s="34" t="s">
        <v>31</v>
      </c>
      <c r="AY192" s="33" t="s">
        <v>31</v>
      </c>
      <c r="AZ192" s="34" t="s">
        <v>31</v>
      </c>
      <c r="BA192" s="34" t="s">
        <v>31</v>
      </c>
      <c r="BB192" s="34" t="s">
        <v>31</v>
      </c>
      <c r="BC192" s="34" t="s">
        <v>31</v>
      </c>
      <c r="BD192" s="41" t="s">
        <v>31</v>
      </c>
      <c r="BE192" s="42" t="s">
        <v>31</v>
      </c>
      <c r="BF192" s="42" t="s">
        <v>31</v>
      </c>
      <c r="BG192" s="43" t="s">
        <v>31</v>
      </c>
      <c r="BH192" s="43" t="s">
        <v>31</v>
      </c>
      <c r="BI192" s="34" t="s">
        <v>31</v>
      </c>
      <c r="BJ192" s="34" t="s">
        <v>31</v>
      </c>
      <c r="BK192" s="33" t="s">
        <v>31</v>
      </c>
      <c r="BL192" s="34" t="s">
        <v>31</v>
      </c>
      <c r="BM192" s="34" t="s">
        <v>31</v>
      </c>
      <c r="BN192" s="34" t="s">
        <v>31</v>
      </c>
      <c r="BO192" s="34" t="s">
        <v>31</v>
      </c>
      <c r="BP192" s="33" t="s">
        <v>31</v>
      </c>
      <c r="BQ192" s="34" t="s">
        <v>31</v>
      </c>
      <c r="BR192" s="34" t="s">
        <v>31</v>
      </c>
      <c r="BS192" s="34" t="s">
        <v>31</v>
      </c>
      <c r="BT192" s="34" t="s">
        <v>31</v>
      </c>
      <c r="BU192" s="33" t="s">
        <v>31</v>
      </c>
      <c r="BV192" s="34" t="s">
        <v>31</v>
      </c>
      <c r="BW192" s="34" t="s">
        <v>31</v>
      </c>
      <c r="BX192" s="34" t="s">
        <v>31</v>
      </c>
      <c r="BY192" s="34" t="s">
        <v>31</v>
      </c>
      <c r="BZ192" s="33" t="s">
        <v>31</v>
      </c>
      <c r="CA192" s="34" t="s">
        <v>31</v>
      </c>
      <c r="CB192" s="34" t="s">
        <v>31</v>
      </c>
      <c r="CC192" s="34" t="s">
        <v>31</v>
      </c>
      <c r="CD192" s="34" t="s">
        <v>31</v>
      </c>
      <c r="CE192" s="36" t="s">
        <v>31</v>
      </c>
      <c r="CF192" s="42" t="s">
        <v>182</v>
      </c>
      <c r="CG192" s="42" t="s">
        <v>182</v>
      </c>
      <c r="CH192" s="43" t="s">
        <v>182</v>
      </c>
      <c r="CI192" s="43" t="s">
        <v>182</v>
      </c>
      <c r="CJ192" s="34" t="s">
        <v>182</v>
      </c>
      <c r="CK192" s="34" t="s">
        <v>182</v>
      </c>
      <c r="CL192" s="33" t="s">
        <v>182</v>
      </c>
      <c r="CM192" s="34" t="s">
        <v>182</v>
      </c>
      <c r="CN192" s="34" t="s">
        <v>182</v>
      </c>
      <c r="CO192" s="34" t="s">
        <v>182</v>
      </c>
      <c r="CP192" s="34" t="s">
        <v>182</v>
      </c>
      <c r="CQ192" s="33" t="s">
        <v>182</v>
      </c>
      <c r="CR192" s="34" t="s">
        <v>182</v>
      </c>
      <c r="CS192" s="34" t="s">
        <v>182</v>
      </c>
      <c r="CT192" s="34" t="s">
        <v>182</v>
      </c>
      <c r="CU192" s="34" t="s">
        <v>182</v>
      </c>
      <c r="CV192" s="33" t="s">
        <v>182</v>
      </c>
      <c r="CW192" s="34" t="s">
        <v>182</v>
      </c>
      <c r="CX192" s="34" t="s">
        <v>182</v>
      </c>
      <c r="CY192" s="34" t="s">
        <v>182</v>
      </c>
      <c r="CZ192" s="34" t="s">
        <v>182</v>
      </c>
      <c r="DA192" s="33" t="s">
        <v>182</v>
      </c>
      <c r="DB192" s="34" t="s">
        <v>182</v>
      </c>
      <c r="DC192" s="34" t="s">
        <v>182</v>
      </c>
      <c r="DD192" s="34" t="s">
        <v>182</v>
      </c>
      <c r="DE192" s="34" t="s">
        <v>182</v>
      </c>
      <c r="DF192" s="41" t="s">
        <v>182</v>
      </c>
      <c r="DG192" s="33" t="s">
        <v>182</v>
      </c>
      <c r="DH192" s="33" t="s">
        <v>182</v>
      </c>
      <c r="DI192" s="34" t="s">
        <v>182</v>
      </c>
      <c r="DJ192" s="34" t="s">
        <v>182</v>
      </c>
      <c r="DK192" s="34" t="s">
        <v>182</v>
      </c>
      <c r="DL192" s="34" t="s">
        <v>182</v>
      </c>
      <c r="DM192" s="33" t="s">
        <v>182</v>
      </c>
      <c r="DN192" s="34" t="s">
        <v>182</v>
      </c>
      <c r="DO192" s="34" t="s">
        <v>182</v>
      </c>
      <c r="DP192" s="34" t="s">
        <v>182</v>
      </c>
      <c r="DQ192" s="34" t="s">
        <v>182</v>
      </c>
      <c r="DR192" s="33" t="s">
        <v>182</v>
      </c>
      <c r="DS192" s="34" t="s">
        <v>182</v>
      </c>
      <c r="DT192" s="34" t="s">
        <v>182</v>
      </c>
      <c r="DU192" s="34" t="s">
        <v>182</v>
      </c>
      <c r="DV192" s="34" t="s">
        <v>182</v>
      </c>
      <c r="DW192" s="33" t="s">
        <v>182</v>
      </c>
      <c r="DX192" s="34" t="s">
        <v>182</v>
      </c>
      <c r="DY192" s="34" t="s">
        <v>182</v>
      </c>
      <c r="DZ192" s="34" t="s">
        <v>182</v>
      </c>
      <c r="EA192" s="34" t="s">
        <v>182</v>
      </c>
      <c r="EB192" s="33" t="s">
        <v>182</v>
      </c>
      <c r="EC192" s="34" t="s">
        <v>182</v>
      </c>
      <c r="ED192" s="34" t="s">
        <v>182</v>
      </c>
      <c r="EE192" s="34" t="s">
        <v>182</v>
      </c>
      <c r="EF192" s="34" t="s">
        <v>182</v>
      </c>
      <c r="EG192" s="36" t="s">
        <v>182</v>
      </c>
      <c r="EH192" s="42" t="s">
        <v>182</v>
      </c>
      <c r="EI192" s="42" t="s">
        <v>182</v>
      </c>
      <c r="EJ192" s="43" t="s">
        <v>182</v>
      </c>
      <c r="EK192" s="43" t="s">
        <v>182</v>
      </c>
      <c r="EL192" s="34" t="s">
        <v>182</v>
      </c>
      <c r="EM192" s="34" t="s">
        <v>182</v>
      </c>
      <c r="EN192" s="33" t="s">
        <v>182</v>
      </c>
      <c r="EO192" s="34" t="s">
        <v>182</v>
      </c>
      <c r="EP192" s="34" t="s">
        <v>182</v>
      </c>
      <c r="EQ192" s="34" t="s">
        <v>182</v>
      </c>
      <c r="ER192" s="34" t="s">
        <v>182</v>
      </c>
      <c r="ES192" s="33" t="s">
        <v>182</v>
      </c>
      <c r="ET192" s="34" t="s">
        <v>182</v>
      </c>
      <c r="EU192" s="34" t="s">
        <v>182</v>
      </c>
      <c r="EV192" s="34" t="s">
        <v>182</v>
      </c>
      <c r="EW192" s="34" t="s">
        <v>182</v>
      </c>
      <c r="EX192" s="33" t="s">
        <v>182</v>
      </c>
      <c r="EY192" s="34" t="s">
        <v>182</v>
      </c>
      <c r="EZ192" s="34" t="s">
        <v>182</v>
      </c>
      <c r="FA192" s="34" t="s">
        <v>182</v>
      </c>
      <c r="FB192" s="34" t="s">
        <v>182</v>
      </c>
      <c r="FC192" s="33" t="s">
        <v>182</v>
      </c>
      <c r="FD192" s="34" t="s">
        <v>182</v>
      </c>
      <c r="FE192" s="34" t="s">
        <v>182</v>
      </c>
      <c r="FF192" s="34" t="s">
        <v>182</v>
      </c>
      <c r="FG192" s="34" t="s">
        <v>182</v>
      </c>
      <c r="FH192" s="36" t="s">
        <v>182</v>
      </c>
      <c r="FI192" s="33" t="s">
        <v>182</v>
      </c>
      <c r="FJ192" s="33" t="s">
        <v>182</v>
      </c>
      <c r="FK192" s="34" t="s">
        <v>182</v>
      </c>
      <c r="FL192" s="34" t="s">
        <v>182</v>
      </c>
      <c r="FM192" s="34" t="s">
        <v>182</v>
      </c>
      <c r="FN192" s="34" t="s">
        <v>182</v>
      </c>
      <c r="FO192" s="33" t="s">
        <v>182</v>
      </c>
      <c r="FP192" s="34" t="s">
        <v>182</v>
      </c>
      <c r="FQ192" s="34" t="s">
        <v>182</v>
      </c>
      <c r="FR192" s="34" t="s">
        <v>182</v>
      </c>
      <c r="FS192" s="34" t="s">
        <v>182</v>
      </c>
      <c r="FT192" s="33" t="s">
        <v>182</v>
      </c>
      <c r="FU192" s="34" t="s">
        <v>182</v>
      </c>
      <c r="FV192" s="34" t="s">
        <v>182</v>
      </c>
      <c r="FW192" s="34" t="s">
        <v>182</v>
      </c>
      <c r="FX192" s="34" t="s">
        <v>182</v>
      </c>
      <c r="FY192" s="33" t="s">
        <v>182</v>
      </c>
      <c r="FZ192" s="34" t="s">
        <v>182</v>
      </c>
      <c r="GA192" s="34" t="s">
        <v>182</v>
      </c>
      <c r="GB192" s="34" t="s">
        <v>182</v>
      </c>
      <c r="GC192" s="34" t="s">
        <v>182</v>
      </c>
      <c r="GD192" s="33" t="s">
        <v>182</v>
      </c>
      <c r="GE192" s="34" t="s">
        <v>182</v>
      </c>
      <c r="GF192" s="34" t="s">
        <v>182</v>
      </c>
      <c r="GG192" s="34" t="s">
        <v>182</v>
      </c>
      <c r="GH192" s="34" t="s">
        <v>182</v>
      </c>
      <c r="GI192" s="36" t="s">
        <v>182</v>
      </c>
      <c r="GJ192" s="42" t="s">
        <v>182</v>
      </c>
      <c r="GK192" s="42" t="s">
        <v>182</v>
      </c>
      <c r="GL192" s="43" t="s">
        <v>182</v>
      </c>
      <c r="GM192" s="43" t="s">
        <v>182</v>
      </c>
      <c r="GN192" s="34" t="s">
        <v>182</v>
      </c>
      <c r="GO192" s="34" t="s">
        <v>182</v>
      </c>
      <c r="GP192" s="33" t="s">
        <v>182</v>
      </c>
      <c r="GQ192" s="34" t="s">
        <v>182</v>
      </c>
      <c r="GR192" s="34" t="s">
        <v>182</v>
      </c>
      <c r="GS192" s="34" t="s">
        <v>182</v>
      </c>
      <c r="GT192" s="34" t="s">
        <v>182</v>
      </c>
      <c r="GU192" s="33" t="s">
        <v>182</v>
      </c>
      <c r="GV192" s="34" t="s">
        <v>182</v>
      </c>
      <c r="GW192" s="34" t="s">
        <v>182</v>
      </c>
      <c r="GX192" s="34" t="s">
        <v>182</v>
      </c>
      <c r="GY192" s="34" t="s">
        <v>182</v>
      </c>
      <c r="GZ192" s="33" t="s">
        <v>182</v>
      </c>
      <c r="HA192" s="34" t="s">
        <v>182</v>
      </c>
      <c r="HB192" s="34" t="s">
        <v>182</v>
      </c>
      <c r="HC192" s="34" t="s">
        <v>182</v>
      </c>
      <c r="HD192" s="34" t="s">
        <v>182</v>
      </c>
      <c r="HE192" s="33" t="s">
        <v>182</v>
      </c>
      <c r="HF192" s="34" t="s">
        <v>182</v>
      </c>
      <c r="HG192" s="34" t="s">
        <v>182</v>
      </c>
      <c r="HH192" s="34" t="s">
        <v>182</v>
      </c>
      <c r="HI192" s="34" t="s">
        <v>182</v>
      </c>
      <c r="HJ192" s="41" t="s">
        <v>182</v>
      </c>
      <c r="HK192" s="42" t="s">
        <v>182</v>
      </c>
      <c r="HL192" s="42" t="s">
        <v>182</v>
      </c>
      <c r="HM192" s="43" t="s">
        <v>182</v>
      </c>
      <c r="HN192" s="43" t="s">
        <v>182</v>
      </c>
      <c r="HO192" s="34" t="s">
        <v>182</v>
      </c>
      <c r="HP192" s="34" t="s">
        <v>182</v>
      </c>
      <c r="HQ192" s="33" t="s">
        <v>182</v>
      </c>
      <c r="HR192" s="34" t="s">
        <v>182</v>
      </c>
      <c r="HS192" s="34" t="s">
        <v>182</v>
      </c>
      <c r="HT192" s="34" t="s">
        <v>182</v>
      </c>
      <c r="HU192" s="34" t="s">
        <v>182</v>
      </c>
      <c r="HV192" s="33" t="s">
        <v>182</v>
      </c>
      <c r="HW192" s="34" t="s">
        <v>182</v>
      </c>
      <c r="HX192" s="34" t="s">
        <v>182</v>
      </c>
      <c r="HY192" s="34" t="s">
        <v>182</v>
      </c>
      <c r="HZ192" s="34" t="s">
        <v>182</v>
      </c>
      <c r="IA192" s="33" t="s">
        <v>182</v>
      </c>
      <c r="IB192" s="34" t="s">
        <v>182</v>
      </c>
      <c r="IC192" s="34" t="s">
        <v>182</v>
      </c>
      <c r="ID192" s="34" t="s">
        <v>182</v>
      </c>
      <c r="IE192" s="34" t="s">
        <v>182</v>
      </c>
      <c r="IF192" s="33" t="s">
        <v>182</v>
      </c>
      <c r="IG192" s="34" t="s">
        <v>182</v>
      </c>
      <c r="IH192" s="34" t="s">
        <v>182</v>
      </c>
      <c r="II192" s="34" t="s">
        <v>182</v>
      </c>
      <c r="IJ192" s="34" t="s">
        <v>182</v>
      </c>
      <c r="IK192" s="36" t="s">
        <v>182</v>
      </c>
      <c r="IL192" s="42" t="s">
        <v>182</v>
      </c>
      <c r="IM192" s="42" t="s">
        <v>182</v>
      </c>
      <c r="IN192" s="43" t="s">
        <v>182</v>
      </c>
      <c r="IO192" s="43" t="s">
        <v>182</v>
      </c>
      <c r="IP192" s="34" t="s">
        <v>182</v>
      </c>
      <c r="IQ192" s="34" t="s">
        <v>182</v>
      </c>
      <c r="IR192" s="33" t="s">
        <v>182</v>
      </c>
      <c r="IS192" s="34" t="s">
        <v>182</v>
      </c>
      <c r="IT192" s="34" t="s">
        <v>182</v>
      </c>
      <c r="IU192" s="34" t="s">
        <v>182</v>
      </c>
      <c r="IV192" s="34" t="s">
        <v>182</v>
      </c>
      <c r="IW192" s="33" t="s">
        <v>182</v>
      </c>
      <c r="IX192" s="34" t="s">
        <v>182</v>
      </c>
      <c r="IY192" s="34" t="s">
        <v>182</v>
      </c>
      <c r="IZ192" s="34" t="s">
        <v>182</v>
      </c>
      <c r="JA192" s="34" t="s">
        <v>182</v>
      </c>
      <c r="JB192" s="33" t="s">
        <v>182</v>
      </c>
      <c r="JC192" s="34" t="s">
        <v>182</v>
      </c>
      <c r="JD192" s="34" t="s">
        <v>182</v>
      </c>
      <c r="JE192" s="34" t="s">
        <v>182</v>
      </c>
      <c r="JF192" s="34" t="s">
        <v>182</v>
      </c>
      <c r="JG192" s="33" t="s">
        <v>182</v>
      </c>
      <c r="JH192" s="34" t="s">
        <v>182</v>
      </c>
      <c r="JI192" s="34" t="s">
        <v>182</v>
      </c>
      <c r="JJ192" s="34" t="s">
        <v>182</v>
      </c>
      <c r="JK192" s="34" t="s">
        <v>182</v>
      </c>
      <c r="JL192" s="36" t="s">
        <v>182</v>
      </c>
    </row>
    <row r="193" spans="1:272" outlineLevel="1" x14ac:dyDescent="0.25">
      <c r="A193" s="1" t="s">
        <v>130</v>
      </c>
      <c r="B193" s="5" t="s">
        <v>14</v>
      </c>
      <c r="C193" s="42" t="s">
        <v>31</v>
      </c>
      <c r="D193" s="42">
        <v>0.81208661849659003</v>
      </c>
      <c r="E193" s="43" t="s">
        <v>31</v>
      </c>
      <c r="F193" s="43" t="s">
        <v>31</v>
      </c>
      <c r="G193" s="34" t="s">
        <v>31</v>
      </c>
      <c r="H193" s="34" t="s">
        <v>31</v>
      </c>
      <c r="I193" s="33" t="s">
        <v>31</v>
      </c>
      <c r="J193" s="34" t="s">
        <v>31</v>
      </c>
      <c r="K193" s="34" t="s">
        <v>31</v>
      </c>
      <c r="L193" s="34" t="s">
        <v>31</v>
      </c>
      <c r="M193" s="34" t="s">
        <v>31</v>
      </c>
      <c r="N193" s="33" t="s">
        <v>31</v>
      </c>
      <c r="O193" s="34" t="s">
        <v>31</v>
      </c>
      <c r="P193" s="34" t="s">
        <v>31</v>
      </c>
      <c r="Q193" s="34" t="s">
        <v>31</v>
      </c>
      <c r="R193" s="34" t="s">
        <v>31</v>
      </c>
      <c r="S193" s="33" t="s">
        <v>31</v>
      </c>
      <c r="T193" s="34" t="s">
        <v>31</v>
      </c>
      <c r="U193" s="34" t="s">
        <v>31</v>
      </c>
      <c r="V193" s="34" t="s">
        <v>31</v>
      </c>
      <c r="W193" s="34" t="s">
        <v>31</v>
      </c>
      <c r="X193" s="33" t="s">
        <v>31</v>
      </c>
      <c r="Y193" s="34" t="s">
        <v>31</v>
      </c>
      <c r="Z193" s="34" t="s">
        <v>31</v>
      </c>
      <c r="AA193" s="34" t="s">
        <v>31</v>
      </c>
      <c r="AB193" s="34" t="s">
        <v>31</v>
      </c>
      <c r="AC193" s="36" t="s">
        <v>31</v>
      </c>
      <c r="AD193" s="42" t="s">
        <v>182</v>
      </c>
      <c r="AE193" s="42" t="s">
        <v>182</v>
      </c>
      <c r="AF193" s="43" t="s">
        <v>182</v>
      </c>
      <c r="AG193" s="43" t="s">
        <v>182</v>
      </c>
      <c r="AH193" s="34" t="s">
        <v>182</v>
      </c>
      <c r="AI193" s="34" t="s">
        <v>182</v>
      </c>
      <c r="AJ193" s="33" t="s">
        <v>182</v>
      </c>
      <c r="AK193" s="34" t="s">
        <v>182</v>
      </c>
      <c r="AL193" s="34" t="s">
        <v>182</v>
      </c>
      <c r="AM193" s="34" t="s">
        <v>182</v>
      </c>
      <c r="AN193" s="34" t="s">
        <v>182</v>
      </c>
      <c r="AO193" s="33" t="s">
        <v>182</v>
      </c>
      <c r="AP193" s="34" t="s">
        <v>182</v>
      </c>
      <c r="AQ193" s="34" t="s">
        <v>182</v>
      </c>
      <c r="AR193" s="34" t="s">
        <v>182</v>
      </c>
      <c r="AS193" s="34" t="s">
        <v>182</v>
      </c>
      <c r="AT193" s="33" t="s">
        <v>182</v>
      </c>
      <c r="AU193" s="34" t="s">
        <v>182</v>
      </c>
      <c r="AV193" s="34" t="s">
        <v>182</v>
      </c>
      <c r="AW193" s="34" t="s">
        <v>182</v>
      </c>
      <c r="AX193" s="34" t="s">
        <v>182</v>
      </c>
      <c r="AY193" s="33" t="s">
        <v>182</v>
      </c>
      <c r="AZ193" s="34" t="s">
        <v>182</v>
      </c>
      <c r="BA193" s="34" t="s">
        <v>182</v>
      </c>
      <c r="BB193" s="34" t="s">
        <v>182</v>
      </c>
      <c r="BC193" s="34" t="s">
        <v>182</v>
      </c>
      <c r="BD193" s="41" t="s">
        <v>182</v>
      </c>
      <c r="BE193" s="42" t="s">
        <v>182</v>
      </c>
      <c r="BF193" s="42">
        <v>6.2379550000000005E-5</v>
      </c>
      <c r="BG193" s="43" t="s">
        <v>182</v>
      </c>
      <c r="BH193" s="43" t="s">
        <v>182</v>
      </c>
      <c r="BI193" s="34" t="s">
        <v>182</v>
      </c>
      <c r="BJ193" s="34" t="s">
        <v>182</v>
      </c>
      <c r="BK193" s="33" t="s">
        <v>182</v>
      </c>
      <c r="BL193" s="34" t="s">
        <v>182</v>
      </c>
      <c r="BM193" s="34" t="s">
        <v>182</v>
      </c>
      <c r="BN193" s="34" t="s">
        <v>182</v>
      </c>
      <c r="BO193" s="34" t="s">
        <v>182</v>
      </c>
      <c r="BP193" s="33" t="s">
        <v>182</v>
      </c>
      <c r="BQ193" s="34" t="s">
        <v>182</v>
      </c>
      <c r="BR193" s="34" t="s">
        <v>182</v>
      </c>
      <c r="BS193" s="34" t="s">
        <v>182</v>
      </c>
      <c r="BT193" s="34" t="s">
        <v>182</v>
      </c>
      <c r="BU193" s="33" t="s">
        <v>182</v>
      </c>
      <c r="BV193" s="34" t="s">
        <v>182</v>
      </c>
      <c r="BW193" s="34" t="s">
        <v>182</v>
      </c>
      <c r="BX193" s="34" t="s">
        <v>182</v>
      </c>
      <c r="BY193" s="34" t="s">
        <v>182</v>
      </c>
      <c r="BZ193" s="33" t="s">
        <v>182</v>
      </c>
      <c r="CA193" s="34" t="s">
        <v>182</v>
      </c>
      <c r="CB193" s="34" t="s">
        <v>182</v>
      </c>
      <c r="CC193" s="34" t="s">
        <v>182</v>
      </c>
      <c r="CD193" s="34" t="s">
        <v>182</v>
      </c>
      <c r="CE193" s="36" t="s">
        <v>182</v>
      </c>
      <c r="CF193" s="42" t="s">
        <v>182</v>
      </c>
      <c r="CG193" s="42" t="s">
        <v>182</v>
      </c>
      <c r="CH193" s="43" t="s">
        <v>182</v>
      </c>
      <c r="CI193" s="43" t="s">
        <v>182</v>
      </c>
      <c r="CJ193" s="34" t="s">
        <v>182</v>
      </c>
      <c r="CK193" s="34" t="s">
        <v>182</v>
      </c>
      <c r="CL193" s="33" t="s">
        <v>182</v>
      </c>
      <c r="CM193" s="34" t="s">
        <v>182</v>
      </c>
      <c r="CN193" s="34" t="s">
        <v>182</v>
      </c>
      <c r="CO193" s="34" t="s">
        <v>182</v>
      </c>
      <c r="CP193" s="34" t="s">
        <v>182</v>
      </c>
      <c r="CQ193" s="33" t="s">
        <v>182</v>
      </c>
      <c r="CR193" s="34" t="s">
        <v>182</v>
      </c>
      <c r="CS193" s="34" t="s">
        <v>182</v>
      </c>
      <c r="CT193" s="34" t="s">
        <v>182</v>
      </c>
      <c r="CU193" s="34" t="s">
        <v>182</v>
      </c>
      <c r="CV193" s="33" t="s">
        <v>182</v>
      </c>
      <c r="CW193" s="34" t="s">
        <v>182</v>
      </c>
      <c r="CX193" s="34" t="s">
        <v>182</v>
      </c>
      <c r="CY193" s="34" t="s">
        <v>182</v>
      </c>
      <c r="CZ193" s="34" t="s">
        <v>182</v>
      </c>
      <c r="DA193" s="33" t="s">
        <v>182</v>
      </c>
      <c r="DB193" s="34" t="s">
        <v>182</v>
      </c>
      <c r="DC193" s="34" t="s">
        <v>182</v>
      </c>
      <c r="DD193" s="34" t="s">
        <v>182</v>
      </c>
      <c r="DE193" s="34" t="s">
        <v>182</v>
      </c>
      <c r="DF193" s="41" t="s">
        <v>182</v>
      </c>
      <c r="DG193" s="33" t="s">
        <v>182</v>
      </c>
      <c r="DH193" s="33" t="s">
        <v>182</v>
      </c>
      <c r="DI193" s="34" t="s">
        <v>182</v>
      </c>
      <c r="DJ193" s="34" t="s">
        <v>182</v>
      </c>
      <c r="DK193" s="34" t="s">
        <v>182</v>
      </c>
      <c r="DL193" s="34" t="s">
        <v>182</v>
      </c>
      <c r="DM193" s="33" t="s">
        <v>182</v>
      </c>
      <c r="DN193" s="34" t="s">
        <v>182</v>
      </c>
      <c r="DO193" s="34" t="s">
        <v>182</v>
      </c>
      <c r="DP193" s="34" t="s">
        <v>182</v>
      </c>
      <c r="DQ193" s="34" t="s">
        <v>182</v>
      </c>
      <c r="DR193" s="33" t="s">
        <v>182</v>
      </c>
      <c r="DS193" s="34" t="s">
        <v>182</v>
      </c>
      <c r="DT193" s="34" t="s">
        <v>182</v>
      </c>
      <c r="DU193" s="34" t="s">
        <v>182</v>
      </c>
      <c r="DV193" s="34" t="s">
        <v>182</v>
      </c>
      <c r="DW193" s="33" t="s">
        <v>182</v>
      </c>
      <c r="DX193" s="34" t="s">
        <v>182</v>
      </c>
      <c r="DY193" s="34" t="s">
        <v>182</v>
      </c>
      <c r="DZ193" s="34" t="s">
        <v>182</v>
      </c>
      <c r="EA193" s="34" t="s">
        <v>182</v>
      </c>
      <c r="EB193" s="33" t="s">
        <v>182</v>
      </c>
      <c r="EC193" s="34" t="s">
        <v>182</v>
      </c>
      <c r="ED193" s="34" t="s">
        <v>182</v>
      </c>
      <c r="EE193" s="34" t="s">
        <v>182</v>
      </c>
      <c r="EF193" s="34" t="s">
        <v>182</v>
      </c>
      <c r="EG193" s="36" t="s">
        <v>182</v>
      </c>
      <c r="EH193" s="42" t="s">
        <v>182</v>
      </c>
      <c r="EI193" s="42" t="s">
        <v>182</v>
      </c>
      <c r="EJ193" s="43" t="s">
        <v>182</v>
      </c>
      <c r="EK193" s="43" t="s">
        <v>182</v>
      </c>
      <c r="EL193" s="34" t="s">
        <v>182</v>
      </c>
      <c r="EM193" s="34" t="s">
        <v>182</v>
      </c>
      <c r="EN193" s="33" t="s">
        <v>182</v>
      </c>
      <c r="EO193" s="34" t="s">
        <v>182</v>
      </c>
      <c r="EP193" s="34" t="s">
        <v>182</v>
      </c>
      <c r="EQ193" s="34" t="s">
        <v>182</v>
      </c>
      <c r="ER193" s="34" t="s">
        <v>182</v>
      </c>
      <c r="ES193" s="33" t="s">
        <v>182</v>
      </c>
      <c r="ET193" s="34" t="s">
        <v>182</v>
      </c>
      <c r="EU193" s="34" t="s">
        <v>182</v>
      </c>
      <c r="EV193" s="34" t="s">
        <v>182</v>
      </c>
      <c r="EW193" s="34" t="s">
        <v>182</v>
      </c>
      <c r="EX193" s="33" t="s">
        <v>182</v>
      </c>
      <c r="EY193" s="34" t="s">
        <v>182</v>
      </c>
      <c r="EZ193" s="34" t="s">
        <v>182</v>
      </c>
      <c r="FA193" s="34" t="s">
        <v>182</v>
      </c>
      <c r="FB193" s="34" t="s">
        <v>182</v>
      </c>
      <c r="FC193" s="33" t="s">
        <v>182</v>
      </c>
      <c r="FD193" s="34" t="s">
        <v>182</v>
      </c>
      <c r="FE193" s="34" t="s">
        <v>182</v>
      </c>
      <c r="FF193" s="34" t="s">
        <v>182</v>
      </c>
      <c r="FG193" s="34" t="s">
        <v>182</v>
      </c>
      <c r="FH193" s="36" t="s">
        <v>182</v>
      </c>
      <c r="FI193" s="33" t="s">
        <v>182</v>
      </c>
      <c r="FJ193" s="33" t="s">
        <v>182</v>
      </c>
      <c r="FK193" s="34" t="s">
        <v>182</v>
      </c>
      <c r="FL193" s="34" t="s">
        <v>182</v>
      </c>
      <c r="FM193" s="34" t="s">
        <v>182</v>
      </c>
      <c r="FN193" s="34" t="s">
        <v>182</v>
      </c>
      <c r="FO193" s="33" t="s">
        <v>182</v>
      </c>
      <c r="FP193" s="34" t="s">
        <v>182</v>
      </c>
      <c r="FQ193" s="34" t="s">
        <v>182</v>
      </c>
      <c r="FR193" s="34" t="s">
        <v>182</v>
      </c>
      <c r="FS193" s="34" t="s">
        <v>182</v>
      </c>
      <c r="FT193" s="33" t="s">
        <v>182</v>
      </c>
      <c r="FU193" s="34" t="s">
        <v>182</v>
      </c>
      <c r="FV193" s="34" t="s">
        <v>182</v>
      </c>
      <c r="FW193" s="34" t="s">
        <v>182</v>
      </c>
      <c r="FX193" s="34" t="s">
        <v>182</v>
      </c>
      <c r="FY193" s="33" t="s">
        <v>182</v>
      </c>
      <c r="FZ193" s="34" t="s">
        <v>182</v>
      </c>
      <c r="GA193" s="34" t="s">
        <v>182</v>
      </c>
      <c r="GB193" s="34" t="s">
        <v>182</v>
      </c>
      <c r="GC193" s="34" t="s">
        <v>182</v>
      </c>
      <c r="GD193" s="33" t="s">
        <v>182</v>
      </c>
      <c r="GE193" s="34" t="s">
        <v>182</v>
      </c>
      <c r="GF193" s="34" t="s">
        <v>182</v>
      </c>
      <c r="GG193" s="34" t="s">
        <v>182</v>
      </c>
      <c r="GH193" s="34" t="s">
        <v>182</v>
      </c>
      <c r="GI193" s="36" t="s">
        <v>182</v>
      </c>
      <c r="GJ193" s="42" t="s">
        <v>182</v>
      </c>
      <c r="GK193" s="42">
        <v>0.81364610724659003</v>
      </c>
      <c r="GL193" s="43" t="s">
        <v>182</v>
      </c>
      <c r="GM193" s="43" t="s">
        <v>182</v>
      </c>
      <c r="GN193" s="34" t="s">
        <v>182</v>
      </c>
      <c r="GO193" s="34" t="s">
        <v>182</v>
      </c>
      <c r="GP193" s="33" t="s">
        <v>182</v>
      </c>
      <c r="GQ193" s="34" t="s">
        <v>182</v>
      </c>
      <c r="GR193" s="34" t="s">
        <v>182</v>
      </c>
      <c r="GS193" s="34" t="s">
        <v>182</v>
      </c>
      <c r="GT193" s="34" t="s">
        <v>182</v>
      </c>
      <c r="GU193" s="33" t="s">
        <v>182</v>
      </c>
      <c r="GV193" s="34" t="s">
        <v>182</v>
      </c>
      <c r="GW193" s="34" t="s">
        <v>182</v>
      </c>
      <c r="GX193" s="34" t="s">
        <v>182</v>
      </c>
      <c r="GY193" s="34" t="s">
        <v>182</v>
      </c>
      <c r="GZ193" s="33" t="s">
        <v>182</v>
      </c>
      <c r="HA193" s="34" t="s">
        <v>182</v>
      </c>
      <c r="HB193" s="34" t="s">
        <v>182</v>
      </c>
      <c r="HC193" s="34" t="s">
        <v>182</v>
      </c>
      <c r="HD193" s="34" t="s">
        <v>182</v>
      </c>
      <c r="HE193" s="33" t="s">
        <v>182</v>
      </c>
      <c r="HF193" s="34" t="s">
        <v>182</v>
      </c>
      <c r="HG193" s="34" t="s">
        <v>182</v>
      </c>
      <c r="HH193" s="34" t="s">
        <v>182</v>
      </c>
      <c r="HI193" s="34" t="s">
        <v>182</v>
      </c>
      <c r="HJ193" s="41" t="s">
        <v>182</v>
      </c>
      <c r="HK193" s="42" t="str">
        <f t="shared" ref="HK193" si="332">GK195</f>
        <v>NA,NO</v>
      </c>
      <c r="HL193" s="42">
        <v>0.81364610724659003</v>
      </c>
      <c r="HM193" s="43" t="s">
        <v>182</v>
      </c>
      <c r="HN193" s="43" t="s">
        <v>182</v>
      </c>
      <c r="HO193" s="34" t="s">
        <v>182</v>
      </c>
      <c r="HP193" s="34" t="s">
        <v>182</v>
      </c>
      <c r="HQ193" s="33" t="s">
        <v>182</v>
      </c>
      <c r="HR193" s="34" t="s">
        <v>182</v>
      </c>
      <c r="HS193" s="34" t="s">
        <v>182</v>
      </c>
      <c r="HT193" s="34" t="s">
        <v>182</v>
      </c>
      <c r="HU193" s="34" t="s">
        <v>182</v>
      </c>
      <c r="HV193" s="33" t="s">
        <v>182</v>
      </c>
      <c r="HW193" s="34" t="s">
        <v>182</v>
      </c>
      <c r="HX193" s="34" t="s">
        <v>182</v>
      </c>
      <c r="HY193" s="34" t="s">
        <v>182</v>
      </c>
      <c r="HZ193" s="34" t="s">
        <v>182</v>
      </c>
      <c r="IA193" s="33" t="s">
        <v>182</v>
      </c>
      <c r="IB193" s="34" t="s">
        <v>182</v>
      </c>
      <c r="IC193" s="34" t="s">
        <v>182</v>
      </c>
      <c r="ID193" s="34" t="s">
        <v>182</v>
      </c>
      <c r="IE193" s="34" t="s">
        <v>182</v>
      </c>
      <c r="IF193" s="33" t="s">
        <v>182</v>
      </c>
      <c r="IG193" s="34" t="s">
        <v>182</v>
      </c>
      <c r="IH193" s="34" t="s">
        <v>182</v>
      </c>
      <c r="II193" s="34" t="s">
        <v>182</v>
      </c>
      <c r="IJ193" s="34" t="s">
        <v>182</v>
      </c>
      <c r="IK193" s="36" t="s">
        <v>182</v>
      </c>
      <c r="IL193" s="42" t="s">
        <v>182</v>
      </c>
      <c r="IM193" s="42" t="s">
        <v>182</v>
      </c>
      <c r="IN193" s="43" t="s">
        <v>182</v>
      </c>
      <c r="IO193" s="43" t="s">
        <v>182</v>
      </c>
      <c r="IP193" s="34" t="s">
        <v>182</v>
      </c>
      <c r="IQ193" s="34" t="s">
        <v>182</v>
      </c>
      <c r="IR193" s="33" t="s">
        <v>182</v>
      </c>
      <c r="IS193" s="34" t="s">
        <v>182</v>
      </c>
      <c r="IT193" s="34" t="s">
        <v>182</v>
      </c>
      <c r="IU193" s="34" t="s">
        <v>182</v>
      </c>
      <c r="IV193" s="34" t="s">
        <v>182</v>
      </c>
      <c r="IW193" s="33" t="s">
        <v>182</v>
      </c>
      <c r="IX193" s="34" t="s">
        <v>182</v>
      </c>
      <c r="IY193" s="34" t="s">
        <v>182</v>
      </c>
      <c r="IZ193" s="34" t="s">
        <v>182</v>
      </c>
      <c r="JA193" s="34" t="s">
        <v>182</v>
      </c>
      <c r="JB193" s="33" t="s">
        <v>182</v>
      </c>
      <c r="JC193" s="34" t="s">
        <v>182</v>
      </c>
      <c r="JD193" s="34" t="s">
        <v>182</v>
      </c>
      <c r="JE193" s="34" t="s">
        <v>182</v>
      </c>
      <c r="JF193" s="34" t="s">
        <v>182</v>
      </c>
      <c r="JG193" s="33" t="s">
        <v>182</v>
      </c>
      <c r="JH193" s="34" t="s">
        <v>182</v>
      </c>
      <c r="JI193" s="34" t="s">
        <v>182</v>
      </c>
      <c r="JJ193" s="34" t="s">
        <v>182</v>
      </c>
      <c r="JK193" s="34" t="s">
        <v>182</v>
      </c>
      <c r="JL193" s="36" t="s">
        <v>182</v>
      </c>
    </row>
    <row r="194" spans="1:272" outlineLevel="1" x14ac:dyDescent="0.25">
      <c r="A194" s="5" t="s">
        <v>131</v>
      </c>
      <c r="B194" s="5" t="s">
        <v>14</v>
      </c>
      <c r="C194" s="42" t="s">
        <v>31</v>
      </c>
      <c r="D194" s="42">
        <v>0.81208661849659003</v>
      </c>
      <c r="E194" s="43" t="s">
        <v>31</v>
      </c>
      <c r="F194" s="43" t="s">
        <v>31</v>
      </c>
      <c r="G194" s="34" t="s">
        <v>31</v>
      </c>
      <c r="H194" s="34" t="s">
        <v>31</v>
      </c>
      <c r="I194" s="33" t="s">
        <v>31</v>
      </c>
      <c r="J194" s="34" t="s">
        <v>31</v>
      </c>
      <c r="K194" s="34" t="s">
        <v>31</v>
      </c>
      <c r="L194" s="34" t="s">
        <v>31</v>
      </c>
      <c r="M194" s="34" t="s">
        <v>31</v>
      </c>
      <c r="N194" s="33" t="s">
        <v>31</v>
      </c>
      <c r="O194" s="34" t="s">
        <v>31</v>
      </c>
      <c r="P194" s="34" t="s">
        <v>31</v>
      </c>
      <c r="Q194" s="34" t="s">
        <v>31</v>
      </c>
      <c r="R194" s="34" t="s">
        <v>31</v>
      </c>
      <c r="S194" s="33" t="s">
        <v>31</v>
      </c>
      <c r="T194" s="34" t="s">
        <v>31</v>
      </c>
      <c r="U194" s="34" t="s">
        <v>31</v>
      </c>
      <c r="V194" s="34" t="s">
        <v>31</v>
      </c>
      <c r="W194" s="34" t="s">
        <v>31</v>
      </c>
      <c r="X194" s="33" t="s">
        <v>31</v>
      </c>
      <c r="Y194" s="34" t="s">
        <v>31</v>
      </c>
      <c r="Z194" s="34" t="s">
        <v>31</v>
      </c>
      <c r="AA194" s="34" t="s">
        <v>31</v>
      </c>
      <c r="AB194" s="34" t="s">
        <v>31</v>
      </c>
      <c r="AC194" s="36" t="s">
        <v>31</v>
      </c>
      <c r="AD194" s="42" t="s">
        <v>182</v>
      </c>
      <c r="AE194" s="42" t="s">
        <v>182</v>
      </c>
      <c r="AF194" s="43" t="s">
        <v>182</v>
      </c>
      <c r="AG194" s="43" t="s">
        <v>182</v>
      </c>
      <c r="AH194" s="34" t="s">
        <v>182</v>
      </c>
      <c r="AI194" s="34" t="s">
        <v>182</v>
      </c>
      <c r="AJ194" s="33" t="s">
        <v>182</v>
      </c>
      <c r="AK194" s="34" t="s">
        <v>182</v>
      </c>
      <c r="AL194" s="34" t="s">
        <v>182</v>
      </c>
      <c r="AM194" s="34" t="s">
        <v>182</v>
      </c>
      <c r="AN194" s="34" t="s">
        <v>182</v>
      </c>
      <c r="AO194" s="33" t="s">
        <v>182</v>
      </c>
      <c r="AP194" s="34" t="s">
        <v>182</v>
      </c>
      <c r="AQ194" s="34" t="s">
        <v>182</v>
      </c>
      <c r="AR194" s="34" t="s">
        <v>182</v>
      </c>
      <c r="AS194" s="34" t="s">
        <v>182</v>
      </c>
      <c r="AT194" s="33" t="s">
        <v>182</v>
      </c>
      <c r="AU194" s="34" t="s">
        <v>182</v>
      </c>
      <c r="AV194" s="34" t="s">
        <v>182</v>
      </c>
      <c r="AW194" s="34" t="s">
        <v>182</v>
      </c>
      <c r="AX194" s="34" t="s">
        <v>182</v>
      </c>
      <c r="AY194" s="33" t="s">
        <v>182</v>
      </c>
      <c r="AZ194" s="34" t="s">
        <v>182</v>
      </c>
      <c r="BA194" s="34" t="s">
        <v>182</v>
      </c>
      <c r="BB194" s="34" t="s">
        <v>182</v>
      </c>
      <c r="BC194" s="34" t="s">
        <v>182</v>
      </c>
      <c r="BD194" s="41" t="s">
        <v>182</v>
      </c>
      <c r="BE194" s="42" t="s">
        <v>182</v>
      </c>
      <c r="BF194" s="42">
        <v>6.2379550000000005E-5</v>
      </c>
      <c r="BG194" s="43" t="s">
        <v>182</v>
      </c>
      <c r="BH194" s="43" t="s">
        <v>182</v>
      </c>
      <c r="BI194" s="34" t="s">
        <v>182</v>
      </c>
      <c r="BJ194" s="34" t="s">
        <v>182</v>
      </c>
      <c r="BK194" s="33" t="s">
        <v>182</v>
      </c>
      <c r="BL194" s="34" t="s">
        <v>182</v>
      </c>
      <c r="BM194" s="34" t="s">
        <v>182</v>
      </c>
      <c r="BN194" s="34" t="s">
        <v>182</v>
      </c>
      <c r="BO194" s="34" t="s">
        <v>182</v>
      </c>
      <c r="BP194" s="33" t="s">
        <v>182</v>
      </c>
      <c r="BQ194" s="34" t="s">
        <v>182</v>
      </c>
      <c r="BR194" s="34" t="s">
        <v>182</v>
      </c>
      <c r="BS194" s="34" t="s">
        <v>182</v>
      </c>
      <c r="BT194" s="34" t="s">
        <v>182</v>
      </c>
      <c r="BU194" s="33" t="s">
        <v>182</v>
      </c>
      <c r="BV194" s="34" t="s">
        <v>182</v>
      </c>
      <c r="BW194" s="34" t="s">
        <v>182</v>
      </c>
      <c r="BX194" s="34" t="s">
        <v>182</v>
      </c>
      <c r="BY194" s="34" t="s">
        <v>182</v>
      </c>
      <c r="BZ194" s="33" t="s">
        <v>182</v>
      </c>
      <c r="CA194" s="34" t="s">
        <v>182</v>
      </c>
      <c r="CB194" s="34" t="s">
        <v>182</v>
      </c>
      <c r="CC194" s="34" t="s">
        <v>182</v>
      </c>
      <c r="CD194" s="34" t="s">
        <v>182</v>
      </c>
      <c r="CE194" s="36" t="s">
        <v>182</v>
      </c>
      <c r="CF194" s="42" t="s">
        <v>182</v>
      </c>
      <c r="CG194" s="42" t="s">
        <v>182</v>
      </c>
      <c r="CH194" s="43" t="s">
        <v>182</v>
      </c>
      <c r="CI194" s="43" t="s">
        <v>182</v>
      </c>
      <c r="CJ194" s="34" t="s">
        <v>182</v>
      </c>
      <c r="CK194" s="34" t="s">
        <v>182</v>
      </c>
      <c r="CL194" s="33" t="s">
        <v>182</v>
      </c>
      <c r="CM194" s="34" t="s">
        <v>182</v>
      </c>
      <c r="CN194" s="34" t="s">
        <v>182</v>
      </c>
      <c r="CO194" s="34" t="s">
        <v>182</v>
      </c>
      <c r="CP194" s="34" t="s">
        <v>182</v>
      </c>
      <c r="CQ194" s="33" t="s">
        <v>182</v>
      </c>
      <c r="CR194" s="34" t="s">
        <v>182</v>
      </c>
      <c r="CS194" s="34" t="s">
        <v>182</v>
      </c>
      <c r="CT194" s="34" t="s">
        <v>182</v>
      </c>
      <c r="CU194" s="34" t="s">
        <v>182</v>
      </c>
      <c r="CV194" s="33" t="s">
        <v>182</v>
      </c>
      <c r="CW194" s="34" t="s">
        <v>182</v>
      </c>
      <c r="CX194" s="34" t="s">
        <v>182</v>
      </c>
      <c r="CY194" s="34" t="s">
        <v>182</v>
      </c>
      <c r="CZ194" s="34" t="s">
        <v>182</v>
      </c>
      <c r="DA194" s="33" t="s">
        <v>182</v>
      </c>
      <c r="DB194" s="34" t="s">
        <v>182</v>
      </c>
      <c r="DC194" s="34" t="s">
        <v>182</v>
      </c>
      <c r="DD194" s="34" t="s">
        <v>182</v>
      </c>
      <c r="DE194" s="34" t="s">
        <v>182</v>
      </c>
      <c r="DF194" s="41" t="s">
        <v>182</v>
      </c>
      <c r="DG194" s="33" t="s">
        <v>182</v>
      </c>
      <c r="DH194" s="33" t="s">
        <v>182</v>
      </c>
      <c r="DI194" s="34" t="s">
        <v>182</v>
      </c>
      <c r="DJ194" s="34" t="s">
        <v>182</v>
      </c>
      <c r="DK194" s="34" t="s">
        <v>182</v>
      </c>
      <c r="DL194" s="34" t="s">
        <v>182</v>
      </c>
      <c r="DM194" s="33" t="s">
        <v>182</v>
      </c>
      <c r="DN194" s="34" t="s">
        <v>182</v>
      </c>
      <c r="DO194" s="34" t="s">
        <v>182</v>
      </c>
      <c r="DP194" s="34" t="s">
        <v>182</v>
      </c>
      <c r="DQ194" s="34" t="s">
        <v>182</v>
      </c>
      <c r="DR194" s="33" t="s">
        <v>182</v>
      </c>
      <c r="DS194" s="34" t="s">
        <v>182</v>
      </c>
      <c r="DT194" s="34" t="s">
        <v>182</v>
      </c>
      <c r="DU194" s="34" t="s">
        <v>182</v>
      </c>
      <c r="DV194" s="34" t="s">
        <v>182</v>
      </c>
      <c r="DW194" s="33" t="s">
        <v>182</v>
      </c>
      <c r="DX194" s="34" t="s">
        <v>182</v>
      </c>
      <c r="DY194" s="34" t="s">
        <v>182</v>
      </c>
      <c r="DZ194" s="34" t="s">
        <v>182</v>
      </c>
      <c r="EA194" s="34" t="s">
        <v>182</v>
      </c>
      <c r="EB194" s="33" t="s">
        <v>182</v>
      </c>
      <c r="EC194" s="34" t="s">
        <v>182</v>
      </c>
      <c r="ED194" s="34" t="s">
        <v>182</v>
      </c>
      <c r="EE194" s="34" t="s">
        <v>182</v>
      </c>
      <c r="EF194" s="34" t="s">
        <v>182</v>
      </c>
      <c r="EG194" s="36" t="s">
        <v>182</v>
      </c>
      <c r="EH194" s="42" t="s">
        <v>182</v>
      </c>
      <c r="EI194" s="42" t="s">
        <v>182</v>
      </c>
      <c r="EJ194" s="43" t="s">
        <v>182</v>
      </c>
      <c r="EK194" s="43" t="s">
        <v>182</v>
      </c>
      <c r="EL194" s="34" t="s">
        <v>182</v>
      </c>
      <c r="EM194" s="34" t="s">
        <v>182</v>
      </c>
      <c r="EN194" s="33" t="s">
        <v>182</v>
      </c>
      <c r="EO194" s="34" t="s">
        <v>182</v>
      </c>
      <c r="EP194" s="34" t="s">
        <v>182</v>
      </c>
      <c r="EQ194" s="34" t="s">
        <v>182</v>
      </c>
      <c r="ER194" s="34" t="s">
        <v>182</v>
      </c>
      <c r="ES194" s="33" t="s">
        <v>182</v>
      </c>
      <c r="ET194" s="34" t="s">
        <v>182</v>
      </c>
      <c r="EU194" s="34" t="s">
        <v>182</v>
      </c>
      <c r="EV194" s="34" t="s">
        <v>182</v>
      </c>
      <c r="EW194" s="34" t="s">
        <v>182</v>
      </c>
      <c r="EX194" s="33" t="s">
        <v>182</v>
      </c>
      <c r="EY194" s="34" t="s">
        <v>182</v>
      </c>
      <c r="EZ194" s="34" t="s">
        <v>182</v>
      </c>
      <c r="FA194" s="34" t="s">
        <v>182</v>
      </c>
      <c r="FB194" s="34" t="s">
        <v>182</v>
      </c>
      <c r="FC194" s="33" t="s">
        <v>182</v>
      </c>
      <c r="FD194" s="34" t="s">
        <v>182</v>
      </c>
      <c r="FE194" s="34" t="s">
        <v>182</v>
      </c>
      <c r="FF194" s="34" t="s">
        <v>182</v>
      </c>
      <c r="FG194" s="34" t="s">
        <v>182</v>
      </c>
      <c r="FH194" s="36" t="s">
        <v>182</v>
      </c>
      <c r="FI194" s="33" t="s">
        <v>182</v>
      </c>
      <c r="FJ194" s="33" t="s">
        <v>182</v>
      </c>
      <c r="FK194" s="34" t="s">
        <v>182</v>
      </c>
      <c r="FL194" s="34" t="s">
        <v>182</v>
      </c>
      <c r="FM194" s="34" t="s">
        <v>182</v>
      </c>
      <c r="FN194" s="34" t="s">
        <v>182</v>
      </c>
      <c r="FO194" s="33" t="s">
        <v>182</v>
      </c>
      <c r="FP194" s="34" t="s">
        <v>182</v>
      </c>
      <c r="FQ194" s="34" t="s">
        <v>182</v>
      </c>
      <c r="FR194" s="34" t="s">
        <v>182</v>
      </c>
      <c r="FS194" s="34" t="s">
        <v>182</v>
      </c>
      <c r="FT194" s="33" t="s">
        <v>182</v>
      </c>
      <c r="FU194" s="34" t="s">
        <v>182</v>
      </c>
      <c r="FV194" s="34" t="s">
        <v>182</v>
      </c>
      <c r="FW194" s="34" t="s">
        <v>182</v>
      </c>
      <c r="FX194" s="34" t="s">
        <v>182</v>
      </c>
      <c r="FY194" s="33" t="s">
        <v>182</v>
      </c>
      <c r="FZ194" s="34" t="s">
        <v>182</v>
      </c>
      <c r="GA194" s="34" t="s">
        <v>182</v>
      </c>
      <c r="GB194" s="34" t="s">
        <v>182</v>
      </c>
      <c r="GC194" s="34" t="s">
        <v>182</v>
      </c>
      <c r="GD194" s="33" t="s">
        <v>182</v>
      </c>
      <c r="GE194" s="34" t="s">
        <v>182</v>
      </c>
      <c r="GF194" s="34" t="s">
        <v>182</v>
      </c>
      <c r="GG194" s="34" t="s">
        <v>182</v>
      </c>
      <c r="GH194" s="34" t="s">
        <v>182</v>
      </c>
      <c r="GI194" s="36" t="s">
        <v>182</v>
      </c>
      <c r="GJ194" s="42" t="s">
        <v>182</v>
      </c>
      <c r="GK194" s="42">
        <v>0.81364610724659003</v>
      </c>
      <c r="GL194" s="43" t="s">
        <v>182</v>
      </c>
      <c r="GM194" s="43" t="s">
        <v>182</v>
      </c>
      <c r="GN194" s="34" t="s">
        <v>182</v>
      </c>
      <c r="GO194" s="34" t="s">
        <v>182</v>
      </c>
      <c r="GP194" s="33" t="s">
        <v>182</v>
      </c>
      <c r="GQ194" s="34" t="s">
        <v>182</v>
      </c>
      <c r="GR194" s="34" t="s">
        <v>182</v>
      </c>
      <c r="GS194" s="34" t="s">
        <v>182</v>
      </c>
      <c r="GT194" s="34" t="s">
        <v>182</v>
      </c>
      <c r="GU194" s="33" t="s">
        <v>182</v>
      </c>
      <c r="GV194" s="34" t="s">
        <v>182</v>
      </c>
      <c r="GW194" s="34" t="s">
        <v>182</v>
      </c>
      <c r="GX194" s="34" t="s">
        <v>182</v>
      </c>
      <c r="GY194" s="34" t="s">
        <v>182</v>
      </c>
      <c r="GZ194" s="33" t="s">
        <v>182</v>
      </c>
      <c r="HA194" s="34" t="s">
        <v>182</v>
      </c>
      <c r="HB194" s="34" t="s">
        <v>182</v>
      </c>
      <c r="HC194" s="34" t="s">
        <v>182</v>
      </c>
      <c r="HD194" s="34" t="s">
        <v>182</v>
      </c>
      <c r="HE194" s="33" t="s">
        <v>182</v>
      </c>
      <c r="HF194" s="34" t="s">
        <v>182</v>
      </c>
      <c r="HG194" s="34" t="s">
        <v>182</v>
      </c>
      <c r="HH194" s="34" t="s">
        <v>182</v>
      </c>
      <c r="HI194" s="34" t="s">
        <v>182</v>
      </c>
      <c r="HJ194" s="41" t="s">
        <v>182</v>
      </c>
      <c r="HK194" s="42" t="str">
        <f t="shared" ref="HK194" si="333">GK195</f>
        <v>NA,NO</v>
      </c>
      <c r="HL194" s="42">
        <v>0.81364610724659003</v>
      </c>
      <c r="HM194" s="43" t="s">
        <v>182</v>
      </c>
      <c r="HN194" s="43" t="s">
        <v>182</v>
      </c>
      <c r="HO194" s="34" t="s">
        <v>182</v>
      </c>
      <c r="HP194" s="34" t="s">
        <v>182</v>
      </c>
      <c r="HQ194" s="33" t="s">
        <v>182</v>
      </c>
      <c r="HR194" s="34" t="s">
        <v>182</v>
      </c>
      <c r="HS194" s="34" t="s">
        <v>182</v>
      </c>
      <c r="HT194" s="34" t="s">
        <v>182</v>
      </c>
      <c r="HU194" s="34" t="s">
        <v>182</v>
      </c>
      <c r="HV194" s="33" t="s">
        <v>182</v>
      </c>
      <c r="HW194" s="34" t="s">
        <v>182</v>
      </c>
      <c r="HX194" s="34" t="s">
        <v>182</v>
      </c>
      <c r="HY194" s="34" t="s">
        <v>182</v>
      </c>
      <c r="HZ194" s="34" t="s">
        <v>182</v>
      </c>
      <c r="IA194" s="33" t="s">
        <v>182</v>
      </c>
      <c r="IB194" s="34" t="s">
        <v>182</v>
      </c>
      <c r="IC194" s="34" t="s">
        <v>182</v>
      </c>
      <c r="ID194" s="34" t="s">
        <v>182</v>
      </c>
      <c r="IE194" s="34" t="s">
        <v>182</v>
      </c>
      <c r="IF194" s="33" t="s">
        <v>182</v>
      </c>
      <c r="IG194" s="34" t="s">
        <v>182</v>
      </c>
      <c r="IH194" s="34" t="s">
        <v>182</v>
      </c>
      <c r="II194" s="34" t="s">
        <v>182</v>
      </c>
      <c r="IJ194" s="34" t="s">
        <v>182</v>
      </c>
      <c r="IK194" s="36" t="s">
        <v>182</v>
      </c>
      <c r="IL194" s="42" t="s">
        <v>182</v>
      </c>
      <c r="IM194" s="42" t="s">
        <v>182</v>
      </c>
      <c r="IN194" s="43" t="s">
        <v>182</v>
      </c>
      <c r="IO194" s="43" t="s">
        <v>182</v>
      </c>
      <c r="IP194" s="34" t="s">
        <v>182</v>
      </c>
      <c r="IQ194" s="34" t="s">
        <v>182</v>
      </c>
      <c r="IR194" s="33" t="s">
        <v>182</v>
      </c>
      <c r="IS194" s="34" t="s">
        <v>182</v>
      </c>
      <c r="IT194" s="34" t="s">
        <v>182</v>
      </c>
      <c r="IU194" s="34" t="s">
        <v>182</v>
      </c>
      <c r="IV194" s="34" t="s">
        <v>182</v>
      </c>
      <c r="IW194" s="33" t="s">
        <v>182</v>
      </c>
      <c r="IX194" s="34" t="s">
        <v>182</v>
      </c>
      <c r="IY194" s="34" t="s">
        <v>182</v>
      </c>
      <c r="IZ194" s="34" t="s">
        <v>182</v>
      </c>
      <c r="JA194" s="34" t="s">
        <v>182</v>
      </c>
      <c r="JB194" s="33" t="s">
        <v>182</v>
      </c>
      <c r="JC194" s="34" t="s">
        <v>182</v>
      </c>
      <c r="JD194" s="34" t="s">
        <v>182</v>
      </c>
      <c r="JE194" s="34" t="s">
        <v>182</v>
      </c>
      <c r="JF194" s="34" t="s">
        <v>182</v>
      </c>
      <c r="JG194" s="33" t="s">
        <v>182</v>
      </c>
      <c r="JH194" s="34" t="s">
        <v>182</v>
      </c>
      <c r="JI194" s="34" t="s">
        <v>182</v>
      </c>
      <c r="JJ194" s="34" t="s">
        <v>182</v>
      </c>
      <c r="JK194" s="34" t="s">
        <v>182</v>
      </c>
      <c r="JL194" s="36" t="s">
        <v>182</v>
      </c>
    </row>
    <row r="195" spans="1:272" outlineLevel="1" x14ac:dyDescent="0.25">
      <c r="A195" s="5" t="s">
        <v>132</v>
      </c>
      <c r="B195" s="5" t="s">
        <v>14</v>
      </c>
      <c r="C195" s="42" t="s">
        <v>31</v>
      </c>
      <c r="D195" s="42" t="s">
        <v>31</v>
      </c>
      <c r="E195" s="43" t="s">
        <v>31</v>
      </c>
      <c r="F195" s="43" t="s">
        <v>31</v>
      </c>
      <c r="G195" s="34" t="s">
        <v>31</v>
      </c>
      <c r="H195" s="34" t="s">
        <v>31</v>
      </c>
      <c r="I195" s="33" t="s">
        <v>31</v>
      </c>
      <c r="J195" s="34" t="s">
        <v>31</v>
      </c>
      <c r="K195" s="34" t="s">
        <v>31</v>
      </c>
      <c r="L195" s="34" t="s">
        <v>31</v>
      </c>
      <c r="M195" s="34" t="s">
        <v>31</v>
      </c>
      <c r="N195" s="33" t="s">
        <v>31</v>
      </c>
      <c r="O195" s="34" t="s">
        <v>31</v>
      </c>
      <c r="P195" s="34" t="s">
        <v>31</v>
      </c>
      <c r="Q195" s="34" t="s">
        <v>31</v>
      </c>
      <c r="R195" s="34" t="s">
        <v>31</v>
      </c>
      <c r="S195" s="33" t="s">
        <v>31</v>
      </c>
      <c r="T195" s="34" t="s">
        <v>31</v>
      </c>
      <c r="U195" s="34" t="s">
        <v>31</v>
      </c>
      <c r="V195" s="34" t="s">
        <v>31</v>
      </c>
      <c r="W195" s="34" t="s">
        <v>31</v>
      </c>
      <c r="X195" s="33" t="s">
        <v>31</v>
      </c>
      <c r="Y195" s="34" t="s">
        <v>31</v>
      </c>
      <c r="Z195" s="34" t="s">
        <v>31</v>
      </c>
      <c r="AA195" s="34" t="s">
        <v>31</v>
      </c>
      <c r="AB195" s="34" t="s">
        <v>31</v>
      </c>
      <c r="AC195" s="36" t="s">
        <v>31</v>
      </c>
      <c r="AD195" s="42" t="s">
        <v>182</v>
      </c>
      <c r="AE195" s="42" t="s">
        <v>182</v>
      </c>
      <c r="AF195" s="43" t="s">
        <v>182</v>
      </c>
      <c r="AG195" s="43" t="s">
        <v>182</v>
      </c>
      <c r="AH195" s="34" t="s">
        <v>182</v>
      </c>
      <c r="AI195" s="34" t="s">
        <v>182</v>
      </c>
      <c r="AJ195" s="33" t="s">
        <v>182</v>
      </c>
      <c r="AK195" s="34" t="s">
        <v>182</v>
      </c>
      <c r="AL195" s="34" t="s">
        <v>182</v>
      </c>
      <c r="AM195" s="34" t="s">
        <v>182</v>
      </c>
      <c r="AN195" s="34" t="s">
        <v>182</v>
      </c>
      <c r="AO195" s="33" t="s">
        <v>182</v>
      </c>
      <c r="AP195" s="34" t="s">
        <v>182</v>
      </c>
      <c r="AQ195" s="34" t="s">
        <v>182</v>
      </c>
      <c r="AR195" s="34" t="s">
        <v>182</v>
      </c>
      <c r="AS195" s="34" t="s">
        <v>182</v>
      </c>
      <c r="AT195" s="33" t="s">
        <v>182</v>
      </c>
      <c r="AU195" s="34" t="s">
        <v>182</v>
      </c>
      <c r="AV195" s="34" t="s">
        <v>182</v>
      </c>
      <c r="AW195" s="34" t="s">
        <v>182</v>
      </c>
      <c r="AX195" s="34" t="s">
        <v>182</v>
      </c>
      <c r="AY195" s="33" t="s">
        <v>182</v>
      </c>
      <c r="AZ195" s="34" t="s">
        <v>182</v>
      </c>
      <c r="BA195" s="34" t="s">
        <v>182</v>
      </c>
      <c r="BB195" s="34" t="s">
        <v>182</v>
      </c>
      <c r="BC195" s="34" t="s">
        <v>182</v>
      </c>
      <c r="BD195" s="41" t="s">
        <v>182</v>
      </c>
      <c r="BE195" s="42" t="s">
        <v>182</v>
      </c>
      <c r="BF195" s="42" t="s">
        <v>182</v>
      </c>
      <c r="BG195" s="43" t="s">
        <v>182</v>
      </c>
      <c r="BH195" s="43" t="s">
        <v>182</v>
      </c>
      <c r="BI195" s="34" t="s">
        <v>182</v>
      </c>
      <c r="BJ195" s="34" t="s">
        <v>182</v>
      </c>
      <c r="BK195" s="33" t="s">
        <v>182</v>
      </c>
      <c r="BL195" s="34" t="s">
        <v>182</v>
      </c>
      <c r="BM195" s="34" t="s">
        <v>182</v>
      </c>
      <c r="BN195" s="34" t="s">
        <v>182</v>
      </c>
      <c r="BO195" s="34" t="s">
        <v>182</v>
      </c>
      <c r="BP195" s="33" t="s">
        <v>182</v>
      </c>
      <c r="BQ195" s="34" t="s">
        <v>182</v>
      </c>
      <c r="BR195" s="34" t="s">
        <v>182</v>
      </c>
      <c r="BS195" s="34" t="s">
        <v>182</v>
      </c>
      <c r="BT195" s="34" t="s">
        <v>182</v>
      </c>
      <c r="BU195" s="33" t="s">
        <v>182</v>
      </c>
      <c r="BV195" s="34" t="s">
        <v>182</v>
      </c>
      <c r="BW195" s="34" t="s">
        <v>182</v>
      </c>
      <c r="BX195" s="34" t="s">
        <v>182</v>
      </c>
      <c r="BY195" s="34" t="s">
        <v>182</v>
      </c>
      <c r="BZ195" s="33" t="s">
        <v>182</v>
      </c>
      <c r="CA195" s="34" t="s">
        <v>182</v>
      </c>
      <c r="CB195" s="34" t="s">
        <v>182</v>
      </c>
      <c r="CC195" s="34" t="s">
        <v>182</v>
      </c>
      <c r="CD195" s="34" t="s">
        <v>182</v>
      </c>
      <c r="CE195" s="36" t="s">
        <v>182</v>
      </c>
      <c r="CF195" s="42" t="s">
        <v>182</v>
      </c>
      <c r="CG195" s="42" t="s">
        <v>182</v>
      </c>
      <c r="CH195" s="43" t="s">
        <v>182</v>
      </c>
      <c r="CI195" s="43" t="s">
        <v>182</v>
      </c>
      <c r="CJ195" s="34" t="s">
        <v>182</v>
      </c>
      <c r="CK195" s="34" t="s">
        <v>182</v>
      </c>
      <c r="CL195" s="33" t="s">
        <v>182</v>
      </c>
      <c r="CM195" s="34" t="s">
        <v>182</v>
      </c>
      <c r="CN195" s="34" t="s">
        <v>182</v>
      </c>
      <c r="CO195" s="34" t="s">
        <v>182</v>
      </c>
      <c r="CP195" s="34" t="s">
        <v>182</v>
      </c>
      <c r="CQ195" s="33" t="s">
        <v>182</v>
      </c>
      <c r="CR195" s="34" t="s">
        <v>182</v>
      </c>
      <c r="CS195" s="34" t="s">
        <v>182</v>
      </c>
      <c r="CT195" s="34" t="s">
        <v>182</v>
      </c>
      <c r="CU195" s="34" t="s">
        <v>182</v>
      </c>
      <c r="CV195" s="33" t="s">
        <v>182</v>
      </c>
      <c r="CW195" s="34" t="s">
        <v>182</v>
      </c>
      <c r="CX195" s="34" t="s">
        <v>182</v>
      </c>
      <c r="CY195" s="34" t="s">
        <v>182</v>
      </c>
      <c r="CZ195" s="34" t="s">
        <v>182</v>
      </c>
      <c r="DA195" s="33" t="s">
        <v>182</v>
      </c>
      <c r="DB195" s="34" t="s">
        <v>182</v>
      </c>
      <c r="DC195" s="34" t="s">
        <v>182</v>
      </c>
      <c r="DD195" s="34" t="s">
        <v>182</v>
      </c>
      <c r="DE195" s="34" t="s">
        <v>182</v>
      </c>
      <c r="DF195" s="41" t="s">
        <v>182</v>
      </c>
      <c r="DG195" s="33" t="s">
        <v>182</v>
      </c>
      <c r="DH195" s="33" t="s">
        <v>182</v>
      </c>
      <c r="DI195" s="34" t="s">
        <v>182</v>
      </c>
      <c r="DJ195" s="34" t="s">
        <v>182</v>
      </c>
      <c r="DK195" s="34" t="s">
        <v>182</v>
      </c>
      <c r="DL195" s="34" t="s">
        <v>182</v>
      </c>
      <c r="DM195" s="33" t="s">
        <v>182</v>
      </c>
      <c r="DN195" s="34" t="s">
        <v>182</v>
      </c>
      <c r="DO195" s="34" t="s">
        <v>182</v>
      </c>
      <c r="DP195" s="34" t="s">
        <v>182</v>
      </c>
      <c r="DQ195" s="34" t="s">
        <v>182</v>
      </c>
      <c r="DR195" s="33" t="s">
        <v>182</v>
      </c>
      <c r="DS195" s="34" t="s">
        <v>182</v>
      </c>
      <c r="DT195" s="34" t="s">
        <v>182</v>
      </c>
      <c r="DU195" s="34" t="s">
        <v>182</v>
      </c>
      <c r="DV195" s="34" t="s">
        <v>182</v>
      </c>
      <c r="DW195" s="33" t="s">
        <v>182</v>
      </c>
      <c r="DX195" s="34" t="s">
        <v>182</v>
      </c>
      <c r="DY195" s="34" t="s">
        <v>182</v>
      </c>
      <c r="DZ195" s="34" t="s">
        <v>182</v>
      </c>
      <c r="EA195" s="34" t="s">
        <v>182</v>
      </c>
      <c r="EB195" s="33" t="s">
        <v>182</v>
      </c>
      <c r="EC195" s="34" t="s">
        <v>182</v>
      </c>
      <c r="ED195" s="34" t="s">
        <v>182</v>
      </c>
      <c r="EE195" s="34" t="s">
        <v>182</v>
      </c>
      <c r="EF195" s="34" t="s">
        <v>182</v>
      </c>
      <c r="EG195" s="36" t="s">
        <v>182</v>
      </c>
      <c r="EH195" s="42" t="s">
        <v>182</v>
      </c>
      <c r="EI195" s="42" t="s">
        <v>182</v>
      </c>
      <c r="EJ195" s="43" t="s">
        <v>182</v>
      </c>
      <c r="EK195" s="43" t="s">
        <v>182</v>
      </c>
      <c r="EL195" s="34" t="s">
        <v>182</v>
      </c>
      <c r="EM195" s="34" t="s">
        <v>182</v>
      </c>
      <c r="EN195" s="33" t="s">
        <v>182</v>
      </c>
      <c r="EO195" s="34" t="s">
        <v>182</v>
      </c>
      <c r="EP195" s="34" t="s">
        <v>182</v>
      </c>
      <c r="EQ195" s="34" t="s">
        <v>182</v>
      </c>
      <c r="ER195" s="34" t="s">
        <v>182</v>
      </c>
      <c r="ES195" s="33" t="s">
        <v>182</v>
      </c>
      <c r="ET195" s="34" t="s">
        <v>182</v>
      </c>
      <c r="EU195" s="34" t="s">
        <v>182</v>
      </c>
      <c r="EV195" s="34" t="s">
        <v>182</v>
      </c>
      <c r="EW195" s="34" t="s">
        <v>182</v>
      </c>
      <c r="EX195" s="33" t="s">
        <v>182</v>
      </c>
      <c r="EY195" s="34" t="s">
        <v>182</v>
      </c>
      <c r="EZ195" s="34" t="s">
        <v>182</v>
      </c>
      <c r="FA195" s="34" t="s">
        <v>182</v>
      </c>
      <c r="FB195" s="34" t="s">
        <v>182</v>
      </c>
      <c r="FC195" s="33" t="s">
        <v>182</v>
      </c>
      <c r="FD195" s="34" t="s">
        <v>182</v>
      </c>
      <c r="FE195" s="34" t="s">
        <v>182</v>
      </c>
      <c r="FF195" s="34" t="s">
        <v>182</v>
      </c>
      <c r="FG195" s="34" t="s">
        <v>182</v>
      </c>
      <c r="FH195" s="36" t="s">
        <v>182</v>
      </c>
      <c r="FI195" s="33" t="s">
        <v>182</v>
      </c>
      <c r="FJ195" s="33" t="s">
        <v>182</v>
      </c>
      <c r="FK195" s="34" t="s">
        <v>182</v>
      </c>
      <c r="FL195" s="34" t="s">
        <v>182</v>
      </c>
      <c r="FM195" s="34" t="s">
        <v>182</v>
      </c>
      <c r="FN195" s="34" t="s">
        <v>182</v>
      </c>
      <c r="FO195" s="33" t="s">
        <v>182</v>
      </c>
      <c r="FP195" s="34" t="s">
        <v>182</v>
      </c>
      <c r="FQ195" s="34" t="s">
        <v>182</v>
      </c>
      <c r="FR195" s="34" t="s">
        <v>182</v>
      </c>
      <c r="FS195" s="34" t="s">
        <v>182</v>
      </c>
      <c r="FT195" s="33" t="s">
        <v>182</v>
      </c>
      <c r="FU195" s="34" t="s">
        <v>182</v>
      </c>
      <c r="FV195" s="34" t="s">
        <v>182</v>
      </c>
      <c r="FW195" s="34" t="s">
        <v>182</v>
      </c>
      <c r="FX195" s="34" t="s">
        <v>182</v>
      </c>
      <c r="FY195" s="33" t="s">
        <v>182</v>
      </c>
      <c r="FZ195" s="34" t="s">
        <v>182</v>
      </c>
      <c r="GA195" s="34" t="s">
        <v>182</v>
      </c>
      <c r="GB195" s="34" t="s">
        <v>182</v>
      </c>
      <c r="GC195" s="34" t="s">
        <v>182</v>
      </c>
      <c r="GD195" s="33" t="s">
        <v>182</v>
      </c>
      <c r="GE195" s="34" t="s">
        <v>182</v>
      </c>
      <c r="GF195" s="34" t="s">
        <v>182</v>
      </c>
      <c r="GG195" s="34" t="s">
        <v>182</v>
      </c>
      <c r="GH195" s="34" t="s">
        <v>182</v>
      </c>
      <c r="GI195" s="36" t="s">
        <v>182</v>
      </c>
      <c r="GJ195" s="42" t="s">
        <v>182</v>
      </c>
      <c r="GK195" s="42" t="s">
        <v>182</v>
      </c>
      <c r="GL195" s="43" t="s">
        <v>182</v>
      </c>
      <c r="GM195" s="43" t="s">
        <v>182</v>
      </c>
      <c r="GN195" s="34" t="s">
        <v>182</v>
      </c>
      <c r="GO195" s="34" t="s">
        <v>182</v>
      </c>
      <c r="GP195" s="33" t="s">
        <v>182</v>
      </c>
      <c r="GQ195" s="34" t="s">
        <v>182</v>
      </c>
      <c r="GR195" s="34" t="s">
        <v>182</v>
      </c>
      <c r="GS195" s="34" t="s">
        <v>182</v>
      </c>
      <c r="GT195" s="34" t="s">
        <v>182</v>
      </c>
      <c r="GU195" s="33" t="s">
        <v>182</v>
      </c>
      <c r="GV195" s="34" t="s">
        <v>182</v>
      </c>
      <c r="GW195" s="34" t="s">
        <v>182</v>
      </c>
      <c r="GX195" s="34" t="s">
        <v>182</v>
      </c>
      <c r="GY195" s="34" t="s">
        <v>182</v>
      </c>
      <c r="GZ195" s="33" t="s">
        <v>182</v>
      </c>
      <c r="HA195" s="34" t="s">
        <v>182</v>
      </c>
      <c r="HB195" s="34" t="s">
        <v>182</v>
      </c>
      <c r="HC195" s="34" t="s">
        <v>182</v>
      </c>
      <c r="HD195" s="34" t="s">
        <v>182</v>
      </c>
      <c r="HE195" s="33" t="s">
        <v>182</v>
      </c>
      <c r="HF195" s="34" t="s">
        <v>182</v>
      </c>
      <c r="HG195" s="34" t="s">
        <v>182</v>
      </c>
      <c r="HH195" s="34" t="s">
        <v>182</v>
      </c>
      <c r="HI195" s="34" t="s">
        <v>182</v>
      </c>
      <c r="HJ195" s="41" t="s">
        <v>182</v>
      </c>
      <c r="HK195" s="42" t="s">
        <v>182</v>
      </c>
      <c r="HL195" s="42" t="s">
        <v>182</v>
      </c>
      <c r="HM195" s="43" t="s">
        <v>182</v>
      </c>
      <c r="HN195" s="43" t="s">
        <v>182</v>
      </c>
      <c r="HO195" s="34" t="s">
        <v>182</v>
      </c>
      <c r="HP195" s="34" t="s">
        <v>182</v>
      </c>
      <c r="HQ195" s="33" t="s">
        <v>182</v>
      </c>
      <c r="HR195" s="34" t="s">
        <v>182</v>
      </c>
      <c r="HS195" s="34" t="s">
        <v>182</v>
      </c>
      <c r="HT195" s="34" t="s">
        <v>182</v>
      </c>
      <c r="HU195" s="34" t="s">
        <v>182</v>
      </c>
      <c r="HV195" s="33" t="s">
        <v>182</v>
      </c>
      <c r="HW195" s="34" t="s">
        <v>182</v>
      </c>
      <c r="HX195" s="34" t="s">
        <v>182</v>
      </c>
      <c r="HY195" s="34" t="s">
        <v>182</v>
      </c>
      <c r="HZ195" s="34" t="s">
        <v>182</v>
      </c>
      <c r="IA195" s="33" t="s">
        <v>182</v>
      </c>
      <c r="IB195" s="34" t="s">
        <v>182</v>
      </c>
      <c r="IC195" s="34" t="s">
        <v>182</v>
      </c>
      <c r="ID195" s="34" t="s">
        <v>182</v>
      </c>
      <c r="IE195" s="34" t="s">
        <v>182</v>
      </c>
      <c r="IF195" s="33" t="s">
        <v>182</v>
      </c>
      <c r="IG195" s="34" t="s">
        <v>182</v>
      </c>
      <c r="IH195" s="34" t="s">
        <v>182</v>
      </c>
      <c r="II195" s="34" t="s">
        <v>182</v>
      </c>
      <c r="IJ195" s="34" t="s">
        <v>182</v>
      </c>
      <c r="IK195" s="36" t="s">
        <v>182</v>
      </c>
      <c r="IL195" s="42" t="s">
        <v>182</v>
      </c>
      <c r="IM195" s="42" t="s">
        <v>182</v>
      </c>
      <c r="IN195" s="43" t="s">
        <v>182</v>
      </c>
      <c r="IO195" s="43" t="s">
        <v>182</v>
      </c>
      <c r="IP195" s="34" t="s">
        <v>182</v>
      </c>
      <c r="IQ195" s="34" t="s">
        <v>182</v>
      </c>
      <c r="IR195" s="33" t="s">
        <v>182</v>
      </c>
      <c r="IS195" s="34" t="s">
        <v>182</v>
      </c>
      <c r="IT195" s="34" t="s">
        <v>182</v>
      </c>
      <c r="IU195" s="34" t="s">
        <v>182</v>
      </c>
      <c r="IV195" s="34" t="s">
        <v>182</v>
      </c>
      <c r="IW195" s="33" t="s">
        <v>182</v>
      </c>
      <c r="IX195" s="34" t="s">
        <v>182</v>
      </c>
      <c r="IY195" s="34" t="s">
        <v>182</v>
      </c>
      <c r="IZ195" s="34" t="s">
        <v>182</v>
      </c>
      <c r="JA195" s="34" t="s">
        <v>182</v>
      </c>
      <c r="JB195" s="33" t="s">
        <v>182</v>
      </c>
      <c r="JC195" s="34" t="s">
        <v>182</v>
      </c>
      <c r="JD195" s="34" t="s">
        <v>182</v>
      </c>
      <c r="JE195" s="34" t="s">
        <v>182</v>
      </c>
      <c r="JF195" s="34" t="s">
        <v>182</v>
      </c>
      <c r="JG195" s="33" t="s">
        <v>182</v>
      </c>
      <c r="JH195" s="34" t="s">
        <v>182</v>
      </c>
      <c r="JI195" s="34" t="s">
        <v>182</v>
      </c>
      <c r="JJ195" s="34" t="s">
        <v>182</v>
      </c>
      <c r="JK195" s="34" t="s">
        <v>182</v>
      </c>
      <c r="JL195" s="36" t="s">
        <v>182</v>
      </c>
    </row>
    <row r="196" spans="1:272" outlineLevel="1" x14ac:dyDescent="0.25">
      <c r="A196" s="5" t="s">
        <v>133</v>
      </c>
      <c r="B196" s="5" t="s">
        <v>14</v>
      </c>
      <c r="C196" s="42">
        <v>37.287723030996958</v>
      </c>
      <c r="D196" s="42">
        <v>41.529906240549408</v>
      </c>
      <c r="E196" s="43">
        <v>45.58034385177465</v>
      </c>
      <c r="F196" s="43">
        <v>37.287723030996958</v>
      </c>
      <c r="G196" s="34">
        <f t="shared" ref="G196:BN196" si="334">G50</f>
        <v>43.961466916186794</v>
      </c>
      <c r="H196" s="34">
        <f t="shared" si="334"/>
        <v>43.462294456521192</v>
      </c>
      <c r="I196" s="33">
        <f t="shared" si="334"/>
        <v>42.956108199921808</v>
      </c>
      <c r="J196" s="34">
        <f t="shared" si="334"/>
        <v>42.566532145315747</v>
      </c>
      <c r="K196" s="34">
        <f t="shared" si="334"/>
        <v>42.167465796703596</v>
      </c>
      <c r="L196" s="34">
        <f t="shared" si="334"/>
        <v>41.762425027143188</v>
      </c>
      <c r="M196" s="34">
        <f t="shared" si="334"/>
        <v>41.355537090233867</v>
      </c>
      <c r="N196" s="33">
        <f t="shared" si="334"/>
        <v>40.951650540259735</v>
      </c>
      <c r="O196" s="34">
        <f t="shared" si="334"/>
        <v>40.684336002595821</v>
      </c>
      <c r="P196" s="34">
        <f t="shared" si="334"/>
        <v>40.424775377768064</v>
      </c>
      <c r="Q196" s="34">
        <f t="shared" si="334"/>
        <v>40.175289911522299</v>
      </c>
      <c r="R196" s="34">
        <f t="shared" si="334"/>
        <v>39.94011906722389</v>
      </c>
      <c r="S196" s="33">
        <f t="shared" si="334"/>
        <v>39.75098107810949</v>
      </c>
      <c r="T196" s="34">
        <f t="shared" si="334"/>
        <v>39.69702450465536</v>
      </c>
      <c r="U196" s="34">
        <f t="shared" si="334"/>
        <v>39.664671669439521</v>
      </c>
      <c r="V196" s="34">
        <f t="shared" si="334"/>
        <v>39.652054555370682</v>
      </c>
      <c r="W196" s="34">
        <f t="shared" si="334"/>
        <v>39.657604073357035</v>
      </c>
      <c r="X196" s="33">
        <f t="shared" si="334"/>
        <v>39.679986088574793</v>
      </c>
      <c r="Y196" s="34">
        <f t="shared" si="334"/>
        <v>39.783646111849102</v>
      </c>
      <c r="Z196" s="34">
        <f t="shared" si="334"/>
        <v>39.903482231089505</v>
      </c>
      <c r="AA196" s="34">
        <f t="shared" si="334"/>
        <v>40.038686552933925</v>
      </c>
      <c r="AB196" s="34">
        <f t="shared" si="334"/>
        <v>40.188555668060829</v>
      </c>
      <c r="AC196" s="36">
        <f t="shared" si="334"/>
        <v>40.352474213585488</v>
      </c>
      <c r="AD196" s="42" t="s">
        <v>182</v>
      </c>
      <c r="AE196" s="42" t="s">
        <v>182</v>
      </c>
      <c r="AF196" s="43" t="s">
        <v>182</v>
      </c>
      <c r="AG196" s="43" t="s">
        <v>182</v>
      </c>
      <c r="AH196" s="34" t="str">
        <f t="shared" si="334"/>
        <v>NA,NO</v>
      </c>
      <c r="AI196" s="34" t="str">
        <f t="shared" si="334"/>
        <v>NA,NO</v>
      </c>
      <c r="AJ196" s="33" t="str">
        <f t="shared" si="334"/>
        <v>NA,NO</v>
      </c>
      <c r="AK196" s="34" t="str">
        <f>AK50</f>
        <v>NA,NO</v>
      </c>
      <c r="AL196" s="34" t="str">
        <f t="shared" si="334"/>
        <v>NA,NO</v>
      </c>
      <c r="AM196" s="34" t="str">
        <f t="shared" si="334"/>
        <v>NA,NO</v>
      </c>
      <c r="AN196" s="34" t="str">
        <f t="shared" si="334"/>
        <v>NA,NO</v>
      </c>
      <c r="AO196" s="33" t="str">
        <f t="shared" si="334"/>
        <v>NA,NO</v>
      </c>
      <c r="AP196" s="34" t="str">
        <f t="shared" si="334"/>
        <v>NA,NO</v>
      </c>
      <c r="AQ196" s="34" t="str">
        <f t="shared" si="334"/>
        <v>NA,NO</v>
      </c>
      <c r="AR196" s="34" t="str">
        <f t="shared" si="334"/>
        <v>NA,NO</v>
      </c>
      <c r="AS196" s="34" t="str">
        <f t="shared" si="334"/>
        <v>NA,NO</v>
      </c>
      <c r="AT196" s="33" t="str">
        <f t="shared" si="334"/>
        <v>NA,NO</v>
      </c>
      <c r="AU196" s="34" t="str">
        <f t="shared" si="334"/>
        <v>NA,NO</v>
      </c>
      <c r="AV196" s="34" t="str">
        <f t="shared" si="334"/>
        <v>NA,NO</v>
      </c>
      <c r="AW196" s="34" t="str">
        <f t="shared" si="334"/>
        <v>NA,NO</v>
      </c>
      <c r="AX196" s="34" t="str">
        <f t="shared" si="334"/>
        <v>NA,NO</v>
      </c>
      <c r="AY196" s="33" t="str">
        <f t="shared" si="334"/>
        <v>NA,NO</v>
      </c>
      <c r="AZ196" s="34" t="str">
        <f t="shared" si="334"/>
        <v>NA,NO</v>
      </c>
      <c r="BA196" s="34" t="str">
        <f t="shared" si="334"/>
        <v>NA,NO</v>
      </c>
      <c r="BB196" s="34" t="str">
        <f t="shared" si="334"/>
        <v>NA,NO</v>
      </c>
      <c r="BC196" s="34" t="str">
        <f t="shared" si="334"/>
        <v>NA,NO</v>
      </c>
      <c r="BD196" s="41" t="str">
        <f t="shared" si="334"/>
        <v>NA,NO</v>
      </c>
      <c r="BE196" s="42" t="s">
        <v>182</v>
      </c>
      <c r="BF196" s="42" t="s">
        <v>182</v>
      </c>
      <c r="BG196" s="43" t="s">
        <v>182</v>
      </c>
      <c r="BH196" s="43" t="s">
        <v>182</v>
      </c>
      <c r="BI196" s="34" t="str">
        <f t="shared" si="334"/>
        <v>NA,NO</v>
      </c>
      <c r="BJ196" s="34" t="str">
        <f t="shared" si="334"/>
        <v>NA,NO</v>
      </c>
      <c r="BK196" s="33" t="str">
        <f t="shared" si="334"/>
        <v>NA,NO</v>
      </c>
      <c r="BL196" s="34" t="str">
        <f t="shared" si="334"/>
        <v>NA,NO</v>
      </c>
      <c r="BM196" s="34" t="str">
        <f t="shared" si="334"/>
        <v>NA,NO</v>
      </c>
      <c r="BN196" s="34" t="str">
        <f t="shared" si="334"/>
        <v>NA,NO</v>
      </c>
      <c r="BO196" s="34" t="str">
        <f t="shared" ref="BO196:DZ196" si="335">BO50</f>
        <v>NA,NO</v>
      </c>
      <c r="BP196" s="33" t="str">
        <f t="shared" si="335"/>
        <v>NA,NO</v>
      </c>
      <c r="BQ196" s="34" t="str">
        <f t="shared" si="335"/>
        <v>NA,NO</v>
      </c>
      <c r="BR196" s="34" t="str">
        <f t="shared" si="335"/>
        <v>NA,NO</v>
      </c>
      <c r="BS196" s="34" t="str">
        <f t="shared" si="335"/>
        <v>NA,NO</v>
      </c>
      <c r="BT196" s="34" t="str">
        <f t="shared" si="335"/>
        <v>NA,NO</v>
      </c>
      <c r="BU196" s="33" t="str">
        <f t="shared" si="335"/>
        <v>NA,NO</v>
      </c>
      <c r="BV196" s="34" t="str">
        <f t="shared" si="335"/>
        <v>NA,NO</v>
      </c>
      <c r="BW196" s="34" t="str">
        <f t="shared" si="335"/>
        <v>NA,NO</v>
      </c>
      <c r="BX196" s="34" t="str">
        <f t="shared" si="335"/>
        <v>NA,NO</v>
      </c>
      <c r="BY196" s="34" t="str">
        <f t="shared" si="335"/>
        <v>NA,NO</v>
      </c>
      <c r="BZ196" s="33" t="str">
        <f t="shared" si="335"/>
        <v>NA,NO</v>
      </c>
      <c r="CA196" s="34" t="str">
        <f t="shared" si="335"/>
        <v>NA,NO</v>
      </c>
      <c r="CB196" s="34" t="str">
        <f t="shared" si="335"/>
        <v>NA,NO</v>
      </c>
      <c r="CC196" s="34" t="str">
        <f t="shared" si="335"/>
        <v>NA,NO</v>
      </c>
      <c r="CD196" s="34" t="str">
        <f t="shared" si="335"/>
        <v>NA,NO</v>
      </c>
      <c r="CE196" s="36" t="str">
        <f t="shared" si="335"/>
        <v>NA,NO</v>
      </c>
      <c r="CF196" s="42" t="s">
        <v>183</v>
      </c>
      <c r="CG196" s="42" t="s">
        <v>183</v>
      </c>
      <c r="CH196" s="43" t="str">
        <f t="shared" si="335"/>
        <v>NA</v>
      </c>
      <c r="CI196" s="43" t="str">
        <f t="shared" si="335"/>
        <v>NA</v>
      </c>
      <c r="CJ196" s="34" t="str">
        <f t="shared" si="335"/>
        <v>NA</v>
      </c>
      <c r="CK196" s="34" t="str">
        <f t="shared" si="335"/>
        <v>NA</v>
      </c>
      <c r="CL196" s="33" t="str">
        <f t="shared" si="335"/>
        <v>NA</v>
      </c>
      <c r="CM196" s="34" t="str">
        <f t="shared" si="335"/>
        <v>NA</v>
      </c>
      <c r="CN196" s="34" t="str">
        <f t="shared" si="335"/>
        <v>NA</v>
      </c>
      <c r="CO196" s="34" t="str">
        <f t="shared" si="335"/>
        <v>NA</v>
      </c>
      <c r="CP196" s="34" t="str">
        <f t="shared" si="335"/>
        <v>NA</v>
      </c>
      <c r="CQ196" s="33" t="str">
        <f t="shared" si="335"/>
        <v>NA</v>
      </c>
      <c r="CR196" s="34" t="str">
        <f t="shared" si="335"/>
        <v>NA</v>
      </c>
      <c r="CS196" s="34" t="str">
        <f t="shared" si="335"/>
        <v>NA</v>
      </c>
      <c r="CT196" s="34" t="str">
        <f t="shared" si="335"/>
        <v>NA</v>
      </c>
      <c r="CU196" s="34" t="str">
        <f t="shared" si="335"/>
        <v>NA</v>
      </c>
      <c r="CV196" s="33" t="str">
        <f t="shared" si="335"/>
        <v>NA</v>
      </c>
      <c r="CW196" s="34" t="str">
        <f t="shared" si="335"/>
        <v>NA</v>
      </c>
      <c r="CX196" s="34" t="str">
        <f t="shared" si="335"/>
        <v>NA</v>
      </c>
      <c r="CY196" s="34" t="str">
        <f t="shared" si="335"/>
        <v>NA</v>
      </c>
      <c r="CZ196" s="34" t="str">
        <f t="shared" si="335"/>
        <v>NA</v>
      </c>
      <c r="DA196" s="33" t="str">
        <f t="shared" si="335"/>
        <v>NA</v>
      </c>
      <c r="DB196" s="34" t="str">
        <f t="shared" si="335"/>
        <v>NA</v>
      </c>
      <c r="DC196" s="34" t="str">
        <f t="shared" si="335"/>
        <v>NA</v>
      </c>
      <c r="DD196" s="34" t="str">
        <f t="shared" si="335"/>
        <v>NA</v>
      </c>
      <c r="DE196" s="34" t="str">
        <f t="shared" si="335"/>
        <v>NA</v>
      </c>
      <c r="DF196" s="41" t="str">
        <f t="shared" si="335"/>
        <v>NA</v>
      </c>
      <c r="DG196" s="33" t="s">
        <v>183</v>
      </c>
      <c r="DH196" s="33" t="s">
        <v>183</v>
      </c>
      <c r="DI196" s="34" t="str">
        <f t="shared" si="335"/>
        <v>NA</v>
      </c>
      <c r="DJ196" s="34" t="str">
        <f t="shared" si="335"/>
        <v>NA</v>
      </c>
      <c r="DK196" s="34" t="str">
        <f t="shared" si="335"/>
        <v>NA</v>
      </c>
      <c r="DL196" s="34" t="str">
        <f t="shared" si="335"/>
        <v>NA</v>
      </c>
      <c r="DM196" s="33" t="str">
        <f t="shared" si="335"/>
        <v>NA</v>
      </c>
      <c r="DN196" s="34" t="str">
        <f t="shared" si="335"/>
        <v>NA</v>
      </c>
      <c r="DO196" s="34" t="str">
        <f t="shared" si="335"/>
        <v>NA</v>
      </c>
      <c r="DP196" s="34" t="str">
        <f t="shared" si="335"/>
        <v>NA</v>
      </c>
      <c r="DQ196" s="34" t="str">
        <f t="shared" si="335"/>
        <v>NA</v>
      </c>
      <c r="DR196" s="33" t="str">
        <f t="shared" si="335"/>
        <v>NA</v>
      </c>
      <c r="DS196" s="34" t="str">
        <f t="shared" si="335"/>
        <v>NA</v>
      </c>
      <c r="DT196" s="34" t="str">
        <f t="shared" si="335"/>
        <v>NA</v>
      </c>
      <c r="DU196" s="34" t="str">
        <f t="shared" si="335"/>
        <v>NA</v>
      </c>
      <c r="DV196" s="34" t="str">
        <f t="shared" si="335"/>
        <v>NA</v>
      </c>
      <c r="DW196" s="33" t="str">
        <f t="shared" si="335"/>
        <v>NA</v>
      </c>
      <c r="DX196" s="34" t="str">
        <f t="shared" si="335"/>
        <v>NA</v>
      </c>
      <c r="DY196" s="34" t="str">
        <f t="shared" si="335"/>
        <v>NA</v>
      </c>
      <c r="DZ196" s="34" t="str">
        <f t="shared" si="335"/>
        <v>NA</v>
      </c>
      <c r="EA196" s="34" t="str">
        <f t="shared" ref="EA196:GI196" si="336">EA50</f>
        <v>NA</v>
      </c>
      <c r="EB196" s="33" t="str">
        <f t="shared" si="336"/>
        <v>NA</v>
      </c>
      <c r="EC196" s="34" t="str">
        <f t="shared" si="336"/>
        <v>NA</v>
      </c>
      <c r="ED196" s="34" t="str">
        <f t="shared" si="336"/>
        <v>NA</v>
      </c>
      <c r="EE196" s="34" t="str">
        <f t="shared" si="336"/>
        <v>NA</v>
      </c>
      <c r="EF196" s="34" t="str">
        <f t="shared" si="336"/>
        <v>NA</v>
      </c>
      <c r="EG196" s="36" t="str">
        <f t="shared" si="336"/>
        <v>NA</v>
      </c>
      <c r="EH196" s="42" t="s">
        <v>183</v>
      </c>
      <c r="EI196" s="42" t="s">
        <v>183</v>
      </c>
      <c r="EJ196" s="43" t="str">
        <f t="shared" si="336"/>
        <v>NA</v>
      </c>
      <c r="EK196" s="43" t="str">
        <f t="shared" si="336"/>
        <v>NA</v>
      </c>
      <c r="EL196" s="34" t="str">
        <f t="shared" si="336"/>
        <v>NA</v>
      </c>
      <c r="EM196" s="34" t="str">
        <f t="shared" si="336"/>
        <v>NA</v>
      </c>
      <c r="EN196" s="33" t="str">
        <f t="shared" si="336"/>
        <v>NA</v>
      </c>
      <c r="EO196" s="34" t="str">
        <f t="shared" si="336"/>
        <v>NA</v>
      </c>
      <c r="EP196" s="34" t="str">
        <f t="shared" si="336"/>
        <v>NA</v>
      </c>
      <c r="EQ196" s="34" t="str">
        <f t="shared" si="336"/>
        <v>NA</v>
      </c>
      <c r="ER196" s="34" t="str">
        <f t="shared" si="336"/>
        <v>NA</v>
      </c>
      <c r="ES196" s="33" t="str">
        <f t="shared" si="336"/>
        <v>NA</v>
      </c>
      <c r="ET196" s="34" t="str">
        <f t="shared" si="336"/>
        <v>NA</v>
      </c>
      <c r="EU196" s="34" t="str">
        <f t="shared" si="336"/>
        <v>NA</v>
      </c>
      <c r="EV196" s="34" t="str">
        <f t="shared" si="336"/>
        <v>NA</v>
      </c>
      <c r="EW196" s="34" t="str">
        <f t="shared" si="336"/>
        <v>NA</v>
      </c>
      <c r="EX196" s="33" t="str">
        <f t="shared" si="336"/>
        <v>NA</v>
      </c>
      <c r="EY196" s="34" t="str">
        <f t="shared" si="336"/>
        <v>NA</v>
      </c>
      <c r="EZ196" s="34" t="str">
        <f t="shared" si="336"/>
        <v>NA</v>
      </c>
      <c r="FA196" s="34" t="str">
        <f t="shared" si="336"/>
        <v>NA</v>
      </c>
      <c r="FB196" s="34" t="str">
        <f t="shared" si="336"/>
        <v>NA</v>
      </c>
      <c r="FC196" s="33" t="str">
        <f t="shared" si="336"/>
        <v>NA</v>
      </c>
      <c r="FD196" s="34" t="str">
        <f t="shared" si="336"/>
        <v>NA</v>
      </c>
      <c r="FE196" s="34" t="str">
        <f t="shared" si="336"/>
        <v>NA</v>
      </c>
      <c r="FF196" s="34" t="str">
        <f t="shared" si="336"/>
        <v>NA</v>
      </c>
      <c r="FG196" s="34" t="str">
        <f t="shared" si="336"/>
        <v>NA</v>
      </c>
      <c r="FH196" s="36" t="str">
        <f t="shared" si="336"/>
        <v>NA</v>
      </c>
      <c r="FI196" s="33" t="s">
        <v>183</v>
      </c>
      <c r="FJ196" s="33" t="s">
        <v>183</v>
      </c>
      <c r="FK196" s="34" t="str">
        <f t="shared" si="336"/>
        <v>NA</v>
      </c>
      <c r="FL196" s="34" t="str">
        <f t="shared" si="336"/>
        <v>NA</v>
      </c>
      <c r="FM196" s="34" t="str">
        <f t="shared" si="336"/>
        <v>NA</v>
      </c>
      <c r="FN196" s="34" t="str">
        <f t="shared" si="336"/>
        <v>NA</v>
      </c>
      <c r="FO196" s="33" t="str">
        <f t="shared" si="336"/>
        <v>NA</v>
      </c>
      <c r="FP196" s="34" t="str">
        <f t="shared" si="336"/>
        <v>NA</v>
      </c>
      <c r="FQ196" s="34" t="str">
        <f t="shared" si="336"/>
        <v>NA</v>
      </c>
      <c r="FR196" s="34" t="str">
        <f t="shared" si="336"/>
        <v>NA</v>
      </c>
      <c r="FS196" s="34" t="str">
        <f t="shared" si="336"/>
        <v>NA</v>
      </c>
      <c r="FT196" s="33" t="str">
        <f t="shared" si="336"/>
        <v>NA</v>
      </c>
      <c r="FU196" s="34" t="str">
        <f t="shared" si="336"/>
        <v>NA</v>
      </c>
      <c r="FV196" s="34" t="str">
        <f t="shared" si="336"/>
        <v>NA</v>
      </c>
      <c r="FW196" s="34" t="str">
        <f t="shared" si="336"/>
        <v>NA</v>
      </c>
      <c r="FX196" s="34" t="str">
        <f t="shared" si="336"/>
        <v>NA</v>
      </c>
      <c r="FY196" s="33" t="str">
        <f t="shared" si="336"/>
        <v>NA</v>
      </c>
      <c r="FZ196" s="34" t="str">
        <f t="shared" si="336"/>
        <v>NA</v>
      </c>
      <c r="GA196" s="34" t="str">
        <f t="shared" si="336"/>
        <v>NA</v>
      </c>
      <c r="GB196" s="34" t="str">
        <f t="shared" si="336"/>
        <v>NA</v>
      </c>
      <c r="GC196" s="34" t="str">
        <f t="shared" si="336"/>
        <v>NA</v>
      </c>
      <c r="GD196" s="33" t="str">
        <f t="shared" si="336"/>
        <v>NA</v>
      </c>
      <c r="GE196" s="34" t="str">
        <f t="shared" si="336"/>
        <v>NA</v>
      </c>
      <c r="GF196" s="34" t="str">
        <f t="shared" si="336"/>
        <v>NA</v>
      </c>
      <c r="GG196" s="34" t="str">
        <f t="shared" si="336"/>
        <v>NA</v>
      </c>
      <c r="GH196" s="34" t="str">
        <f t="shared" si="336"/>
        <v>NA</v>
      </c>
      <c r="GI196" s="36" t="str">
        <f t="shared" si="336"/>
        <v>NA</v>
      </c>
      <c r="GJ196" s="42">
        <v>37.287723030996958</v>
      </c>
      <c r="GK196" s="42">
        <v>41.529906240549408</v>
      </c>
      <c r="GL196" s="43">
        <v>45.58034385177465</v>
      </c>
      <c r="GM196" s="43">
        <v>37.287723030996958</v>
      </c>
      <c r="GN196" s="34">
        <f t="shared" ref="GN196:IX196" si="337">GN50</f>
        <v>43.961466916186794</v>
      </c>
      <c r="GO196" s="34">
        <f t="shared" si="337"/>
        <v>43.462294456521192</v>
      </c>
      <c r="GP196" s="33">
        <f t="shared" si="337"/>
        <v>42.956108199921808</v>
      </c>
      <c r="GQ196" s="34">
        <f t="shared" si="337"/>
        <v>42.566532145315747</v>
      </c>
      <c r="GR196" s="34">
        <f t="shared" si="337"/>
        <v>42.167465796703596</v>
      </c>
      <c r="GS196" s="34">
        <f t="shared" si="337"/>
        <v>41.762425027143188</v>
      </c>
      <c r="GT196" s="34">
        <f t="shared" si="337"/>
        <v>41.355537090233867</v>
      </c>
      <c r="GU196" s="33">
        <f t="shared" si="337"/>
        <v>40.951650540259735</v>
      </c>
      <c r="GV196" s="34">
        <f t="shared" si="337"/>
        <v>40.684336002595821</v>
      </c>
      <c r="GW196" s="34">
        <f t="shared" si="337"/>
        <v>40.424775377768064</v>
      </c>
      <c r="GX196" s="34">
        <f t="shared" si="337"/>
        <v>40.175289911522299</v>
      </c>
      <c r="GY196" s="34">
        <f t="shared" si="337"/>
        <v>39.94011906722389</v>
      </c>
      <c r="GZ196" s="33">
        <f t="shared" si="337"/>
        <v>39.75098107810949</v>
      </c>
      <c r="HA196" s="34">
        <f t="shared" si="337"/>
        <v>39.69702450465536</v>
      </c>
      <c r="HB196" s="34">
        <f t="shared" si="337"/>
        <v>39.664671669439521</v>
      </c>
      <c r="HC196" s="34">
        <f t="shared" si="337"/>
        <v>39.652054555370682</v>
      </c>
      <c r="HD196" s="34">
        <f t="shared" si="337"/>
        <v>39.657604073357035</v>
      </c>
      <c r="HE196" s="33">
        <f t="shared" si="337"/>
        <v>39.679986088574793</v>
      </c>
      <c r="HF196" s="34">
        <f t="shared" si="337"/>
        <v>39.783646111849102</v>
      </c>
      <c r="HG196" s="34">
        <f t="shared" si="337"/>
        <v>39.903482231089505</v>
      </c>
      <c r="HH196" s="34">
        <f t="shared" si="337"/>
        <v>40.038686552933925</v>
      </c>
      <c r="HI196" s="34">
        <f t="shared" si="337"/>
        <v>40.188555668060829</v>
      </c>
      <c r="HJ196" s="41">
        <f t="shared" si="337"/>
        <v>40.352474213585488</v>
      </c>
      <c r="HK196" s="42" t="s">
        <v>31</v>
      </c>
      <c r="HL196" s="42" t="s">
        <v>31</v>
      </c>
      <c r="HM196" s="43" t="s">
        <v>31</v>
      </c>
      <c r="HN196" s="43" t="s">
        <v>31</v>
      </c>
      <c r="HO196" s="34" t="str">
        <f t="shared" si="337"/>
        <v>NO</v>
      </c>
      <c r="HP196" s="34" t="str">
        <f t="shared" si="337"/>
        <v>NO</v>
      </c>
      <c r="HQ196" s="33" t="str">
        <f t="shared" si="337"/>
        <v>NO</v>
      </c>
      <c r="HR196" s="34" t="str">
        <f t="shared" si="337"/>
        <v>NO</v>
      </c>
      <c r="HS196" s="34" t="str">
        <f t="shared" si="337"/>
        <v>NO</v>
      </c>
      <c r="HT196" s="34" t="str">
        <f t="shared" si="337"/>
        <v>NO</v>
      </c>
      <c r="HU196" s="34" t="str">
        <f t="shared" si="337"/>
        <v>NO</v>
      </c>
      <c r="HV196" s="33" t="str">
        <f t="shared" si="337"/>
        <v>NO</v>
      </c>
      <c r="HW196" s="34" t="str">
        <f t="shared" si="337"/>
        <v>NO</v>
      </c>
      <c r="HX196" s="34" t="str">
        <f t="shared" si="337"/>
        <v>NO</v>
      </c>
      <c r="HY196" s="34" t="str">
        <f t="shared" si="337"/>
        <v>NO</v>
      </c>
      <c r="HZ196" s="34" t="str">
        <f t="shared" si="337"/>
        <v>NO</v>
      </c>
      <c r="IA196" s="33" t="str">
        <f t="shared" si="337"/>
        <v>NO</v>
      </c>
      <c r="IB196" s="34" t="str">
        <f t="shared" si="337"/>
        <v>NO</v>
      </c>
      <c r="IC196" s="34" t="str">
        <f t="shared" si="337"/>
        <v>NO</v>
      </c>
      <c r="ID196" s="34" t="str">
        <f t="shared" si="337"/>
        <v>NO</v>
      </c>
      <c r="IE196" s="34" t="str">
        <f t="shared" si="337"/>
        <v>NO</v>
      </c>
      <c r="IF196" s="33" t="str">
        <f t="shared" si="337"/>
        <v>NO</v>
      </c>
      <c r="IG196" s="34" t="str">
        <f t="shared" si="337"/>
        <v>NO</v>
      </c>
      <c r="IH196" s="34" t="str">
        <f t="shared" si="337"/>
        <v>NO</v>
      </c>
      <c r="II196" s="34" t="str">
        <f t="shared" si="337"/>
        <v>NO</v>
      </c>
      <c r="IJ196" s="34" t="str">
        <f t="shared" si="337"/>
        <v>NO</v>
      </c>
      <c r="IK196" s="36" t="str">
        <f t="shared" si="337"/>
        <v>NO</v>
      </c>
      <c r="IL196" s="42">
        <v>37.287723030996958</v>
      </c>
      <c r="IM196" s="42">
        <v>41.529906240549408</v>
      </c>
      <c r="IN196" s="43">
        <v>45.58034385177465</v>
      </c>
      <c r="IO196" s="43">
        <v>37.287723030996958</v>
      </c>
      <c r="IP196" s="34">
        <f t="shared" si="337"/>
        <v>43.961466916186794</v>
      </c>
      <c r="IQ196" s="34">
        <f t="shared" si="337"/>
        <v>43.462294456521192</v>
      </c>
      <c r="IR196" s="33">
        <f t="shared" si="337"/>
        <v>42.956108199921808</v>
      </c>
      <c r="IS196" s="34">
        <f t="shared" si="337"/>
        <v>42.566532145315747</v>
      </c>
      <c r="IT196" s="34">
        <f t="shared" si="337"/>
        <v>42.167465796703596</v>
      </c>
      <c r="IU196" s="34">
        <f t="shared" si="337"/>
        <v>41.762425027143188</v>
      </c>
      <c r="IV196" s="34">
        <f t="shared" si="337"/>
        <v>41.355537090233867</v>
      </c>
      <c r="IW196" s="33">
        <f t="shared" si="337"/>
        <v>40.951650540259735</v>
      </c>
      <c r="IX196" s="34">
        <f t="shared" si="337"/>
        <v>40.684336002595821</v>
      </c>
      <c r="IY196" s="34">
        <f t="shared" ref="IY196:JL196" si="338">IY50</f>
        <v>40.424775377768064</v>
      </c>
      <c r="IZ196" s="34">
        <f t="shared" si="338"/>
        <v>40.175289911522299</v>
      </c>
      <c r="JA196" s="34">
        <f t="shared" si="338"/>
        <v>39.94011906722389</v>
      </c>
      <c r="JB196" s="33">
        <f t="shared" si="338"/>
        <v>39.75098107810949</v>
      </c>
      <c r="JC196" s="34">
        <f t="shared" si="338"/>
        <v>39.69702450465536</v>
      </c>
      <c r="JD196" s="34">
        <f t="shared" si="338"/>
        <v>39.664671669439521</v>
      </c>
      <c r="JE196" s="34">
        <f t="shared" si="338"/>
        <v>39.652054555370682</v>
      </c>
      <c r="JF196" s="34">
        <f t="shared" si="338"/>
        <v>39.657604073357035</v>
      </c>
      <c r="JG196" s="33">
        <f t="shared" si="338"/>
        <v>39.679986088574793</v>
      </c>
      <c r="JH196" s="34">
        <f t="shared" si="338"/>
        <v>39.783646111849102</v>
      </c>
      <c r="JI196" s="34">
        <f t="shared" si="338"/>
        <v>39.903482231089505</v>
      </c>
      <c r="JJ196" s="34">
        <f t="shared" si="338"/>
        <v>40.038686552933925</v>
      </c>
      <c r="JK196" s="34">
        <f t="shared" si="338"/>
        <v>40.188555668060829</v>
      </c>
      <c r="JL196" s="36">
        <f t="shared" si="338"/>
        <v>40.352474213585488</v>
      </c>
    </row>
    <row r="197" spans="1:272" outlineLevel="1" x14ac:dyDescent="0.25">
      <c r="A197" s="5" t="s">
        <v>134</v>
      </c>
      <c r="B197" s="5" t="s">
        <v>14</v>
      </c>
      <c r="C197" s="42" t="s">
        <v>31</v>
      </c>
      <c r="D197" s="42" t="s">
        <v>31</v>
      </c>
      <c r="E197" s="43" t="s">
        <v>31</v>
      </c>
      <c r="F197" s="43" t="s">
        <v>31</v>
      </c>
      <c r="G197" s="34" t="s">
        <v>31</v>
      </c>
      <c r="H197" s="34" t="s">
        <v>31</v>
      </c>
      <c r="I197" s="33" t="s">
        <v>31</v>
      </c>
      <c r="J197" s="34" t="s">
        <v>31</v>
      </c>
      <c r="K197" s="34" t="s">
        <v>31</v>
      </c>
      <c r="L197" s="34" t="s">
        <v>31</v>
      </c>
      <c r="M197" s="34" t="s">
        <v>31</v>
      </c>
      <c r="N197" s="33" t="s">
        <v>31</v>
      </c>
      <c r="O197" s="34" t="s">
        <v>31</v>
      </c>
      <c r="P197" s="34" t="s">
        <v>31</v>
      </c>
      <c r="Q197" s="34" t="s">
        <v>31</v>
      </c>
      <c r="R197" s="34" t="s">
        <v>31</v>
      </c>
      <c r="S197" s="33" t="s">
        <v>31</v>
      </c>
      <c r="T197" s="34" t="s">
        <v>31</v>
      </c>
      <c r="U197" s="34" t="s">
        <v>31</v>
      </c>
      <c r="V197" s="34" t="s">
        <v>31</v>
      </c>
      <c r="W197" s="34" t="s">
        <v>31</v>
      </c>
      <c r="X197" s="33" t="s">
        <v>31</v>
      </c>
      <c r="Y197" s="34" t="s">
        <v>31</v>
      </c>
      <c r="Z197" s="34" t="s">
        <v>31</v>
      </c>
      <c r="AA197" s="34" t="s">
        <v>31</v>
      </c>
      <c r="AB197" s="34" t="s">
        <v>31</v>
      </c>
      <c r="AC197" s="36" t="s">
        <v>31</v>
      </c>
      <c r="AD197" s="42" t="s">
        <v>31</v>
      </c>
      <c r="AE197" s="42" t="s">
        <v>31</v>
      </c>
      <c r="AF197" s="43" t="s">
        <v>31</v>
      </c>
      <c r="AG197" s="43" t="s">
        <v>31</v>
      </c>
      <c r="AH197" s="34" t="s">
        <v>31</v>
      </c>
      <c r="AI197" s="34" t="s">
        <v>31</v>
      </c>
      <c r="AJ197" s="33" t="s">
        <v>31</v>
      </c>
      <c r="AK197" s="34" t="s">
        <v>31</v>
      </c>
      <c r="AL197" s="34" t="s">
        <v>31</v>
      </c>
      <c r="AM197" s="34" t="s">
        <v>31</v>
      </c>
      <c r="AN197" s="34" t="s">
        <v>31</v>
      </c>
      <c r="AO197" s="33" t="s">
        <v>31</v>
      </c>
      <c r="AP197" s="34" t="s">
        <v>31</v>
      </c>
      <c r="AQ197" s="34" t="s">
        <v>31</v>
      </c>
      <c r="AR197" s="34" t="s">
        <v>31</v>
      </c>
      <c r="AS197" s="34" t="s">
        <v>31</v>
      </c>
      <c r="AT197" s="33" t="s">
        <v>31</v>
      </c>
      <c r="AU197" s="34" t="s">
        <v>31</v>
      </c>
      <c r="AV197" s="34" t="s">
        <v>31</v>
      </c>
      <c r="AW197" s="34" t="s">
        <v>31</v>
      </c>
      <c r="AX197" s="34" t="s">
        <v>31</v>
      </c>
      <c r="AY197" s="33" t="s">
        <v>31</v>
      </c>
      <c r="AZ197" s="34" t="s">
        <v>31</v>
      </c>
      <c r="BA197" s="34" t="s">
        <v>31</v>
      </c>
      <c r="BB197" s="34" t="s">
        <v>31</v>
      </c>
      <c r="BC197" s="34" t="s">
        <v>31</v>
      </c>
      <c r="BD197" s="41" t="s">
        <v>31</v>
      </c>
      <c r="BE197" s="42" t="s">
        <v>31</v>
      </c>
      <c r="BF197" s="42" t="s">
        <v>31</v>
      </c>
      <c r="BG197" s="43" t="s">
        <v>31</v>
      </c>
      <c r="BH197" s="43" t="s">
        <v>31</v>
      </c>
      <c r="BI197" s="34" t="s">
        <v>31</v>
      </c>
      <c r="BJ197" s="34" t="s">
        <v>31</v>
      </c>
      <c r="BK197" s="33" t="s">
        <v>31</v>
      </c>
      <c r="BL197" s="34" t="s">
        <v>31</v>
      </c>
      <c r="BM197" s="34" t="s">
        <v>31</v>
      </c>
      <c r="BN197" s="34" t="s">
        <v>31</v>
      </c>
      <c r="BO197" s="34" t="s">
        <v>31</v>
      </c>
      <c r="BP197" s="33" t="s">
        <v>31</v>
      </c>
      <c r="BQ197" s="34" t="s">
        <v>31</v>
      </c>
      <c r="BR197" s="34" t="s">
        <v>31</v>
      </c>
      <c r="BS197" s="34" t="s">
        <v>31</v>
      </c>
      <c r="BT197" s="34" t="s">
        <v>31</v>
      </c>
      <c r="BU197" s="33" t="s">
        <v>31</v>
      </c>
      <c r="BV197" s="34" t="s">
        <v>31</v>
      </c>
      <c r="BW197" s="34" t="s">
        <v>31</v>
      </c>
      <c r="BX197" s="34" t="s">
        <v>31</v>
      </c>
      <c r="BY197" s="34" t="s">
        <v>31</v>
      </c>
      <c r="BZ197" s="33" t="s">
        <v>31</v>
      </c>
      <c r="CA197" s="34" t="s">
        <v>31</v>
      </c>
      <c r="CB197" s="34" t="s">
        <v>31</v>
      </c>
      <c r="CC197" s="34" t="s">
        <v>31</v>
      </c>
      <c r="CD197" s="34" t="s">
        <v>31</v>
      </c>
      <c r="CE197" s="36" t="s">
        <v>31</v>
      </c>
      <c r="CF197" s="42" t="s">
        <v>31</v>
      </c>
      <c r="CG197" s="42" t="s">
        <v>31</v>
      </c>
      <c r="CH197" s="43" t="s">
        <v>31</v>
      </c>
      <c r="CI197" s="43" t="s">
        <v>31</v>
      </c>
      <c r="CJ197" s="34" t="s">
        <v>31</v>
      </c>
      <c r="CK197" s="34" t="s">
        <v>31</v>
      </c>
      <c r="CL197" s="33" t="s">
        <v>31</v>
      </c>
      <c r="CM197" s="34" t="s">
        <v>31</v>
      </c>
      <c r="CN197" s="34" t="s">
        <v>31</v>
      </c>
      <c r="CO197" s="34" t="s">
        <v>31</v>
      </c>
      <c r="CP197" s="34" t="s">
        <v>31</v>
      </c>
      <c r="CQ197" s="33" t="s">
        <v>31</v>
      </c>
      <c r="CR197" s="34" t="s">
        <v>31</v>
      </c>
      <c r="CS197" s="34" t="s">
        <v>31</v>
      </c>
      <c r="CT197" s="34" t="s">
        <v>31</v>
      </c>
      <c r="CU197" s="34" t="s">
        <v>31</v>
      </c>
      <c r="CV197" s="33" t="s">
        <v>31</v>
      </c>
      <c r="CW197" s="34" t="s">
        <v>31</v>
      </c>
      <c r="CX197" s="34" t="s">
        <v>31</v>
      </c>
      <c r="CY197" s="34" t="s">
        <v>31</v>
      </c>
      <c r="CZ197" s="34" t="s">
        <v>31</v>
      </c>
      <c r="DA197" s="33" t="s">
        <v>31</v>
      </c>
      <c r="DB197" s="34" t="s">
        <v>31</v>
      </c>
      <c r="DC197" s="34" t="s">
        <v>31</v>
      </c>
      <c r="DD197" s="34" t="s">
        <v>31</v>
      </c>
      <c r="DE197" s="34" t="s">
        <v>31</v>
      </c>
      <c r="DF197" s="41" t="s">
        <v>31</v>
      </c>
      <c r="DG197" s="33" t="s">
        <v>31</v>
      </c>
      <c r="DH197" s="33" t="s">
        <v>31</v>
      </c>
      <c r="DI197" s="34" t="s">
        <v>31</v>
      </c>
      <c r="DJ197" s="34" t="s">
        <v>31</v>
      </c>
      <c r="DK197" s="34" t="s">
        <v>31</v>
      </c>
      <c r="DL197" s="34" t="s">
        <v>31</v>
      </c>
      <c r="DM197" s="33" t="s">
        <v>31</v>
      </c>
      <c r="DN197" s="34" t="s">
        <v>31</v>
      </c>
      <c r="DO197" s="34" t="s">
        <v>31</v>
      </c>
      <c r="DP197" s="34" t="s">
        <v>31</v>
      </c>
      <c r="DQ197" s="34" t="s">
        <v>31</v>
      </c>
      <c r="DR197" s="33" t="s">
        <v>31</v>
      </c>
      <c r="DS197" s="34" t="s">
        <v>31</v>
      </c>
      <c r="DT197" s="34" t="s">
        <v>31</v>
      </c>
      <c r="DU197" s="34" t="s">
        <v>31</v>
      </c>
      <c r="DV197" s="34" t="s">
        <v>31</v>
      </c>
      <c r="DW197" s="33" t="s">
        <v>31</v>
      </c>
      <c r="DX197" s="34" t="s">
        <v>31</v>
      </c>
      <c r="DY197" s="34" t="s">
        <v>31</v>
      </c>
      <c r="DZ197" s="34" t="s">
        <v>31</v>
      </c>
      <c r="EA197" s="34" t="s">
        <v>31</v>
      </c>
      <c r="EB197" s="33" t="s">
        <v>31</v>
      </c>
      <c r="EC197" s="34" t="s">
        <v>31</v>
      </c>
      <c r="ED197" s="34" t="s">
        <v>31</v>
      </c>
      <c r="EE197" s="34" t="s">
        <v>31</v>
      </c>
      <c r="EF197" s="34" t="s">
        <v>31</v>
      </c>
      <c r="EG197" s="36" t="s">
        <v>31</v>
      </c>
      <c r="EH197" s="42" t="s">
        <v>31</v>
      </c>
      <c r="EI197" s="42" t="s">
        <v>31</v>
      </c>
      <c r="EJ197" s="43" t="s">
        <v>31</v>
      </c>
      <c r="EK197" s="43" t="s">
        <v>31</v>
      </c>
      <c r="EL197" s="34" t="s">
        <v>31</v>
      </c>
      <c r="EM197" s="34" t="s">
        <v>31</v>
      </c>
      <c r="EN197" s="33" t="s">
        <v>31</v>
      </c>
      <c r="EO197" s="34" t="s">
        <v>31</v>
      </c>
      <c r="EP197" s="34" t="s">
        <v>31</v>
      </c>
      <c r="EQ197" s="34" t="s">
        <v>31</v>
      </c>
      <c r="ER197" s="34" t="s">
        <v>31</v>
      </c>
      <c r="ES197" s="33" t="s">
        <v>31</v>
      </c>
      <c r="ET197" s="34" t="s">
        <v>31</v>
      </c>
      <c r="EU197" s="34" t="s">
        <v>31</v>
      </c>
      <c r="EV197" s="34" t="s">
        <v>31</v>
      </c>
      <c r="EW197" s="34" t="s">
        <v>31</v>
      </c>
      <c r="EX197" s="33" t="s">
        <v>31</v>
      </c>
      <c r="EY197" s="34" t="s">
        <v>31</v>
      </c>
      <c r="EZ197" s="34" t="s">
        <v>31</v>
      </c>
      <c r="FA197" s="34" t="s">
        <v>31</v>
      </c>
      <c r="FB197" s="34" t="s">
        <v>31</v>
      </c>
      <c r="FC197" s="33" t="s">
        <v>31</v>
      </c>
      <c r="FD197" s="34" t="s">
        <v>31</v>
      </c>
      <c r="FE197" s="34" t="s">
        <v>31</v>
      </c>
      <c r="FF197" s="34" t="s">
        <v>31</v>
      </c>
      <c r="FG197" s="34" t="s">
        <v>31</v>
      </c>
      <c r="FH197" s="36" t="s">
        <v>31</v>
      </c>
      <c r="FI197" s="33" t="s">
        <v>31</v>
      </c>
      <c r="FJ197" s="33" t="s">
        <v>31</v>
      </c>
      <c r="FK197" s="34" t="s">
        <v>31</v>
      </c>
      <c r="FL197" s="34" t="s">
        <v>31</v>
      </c>
      <c r="FM197" s="34" t="s">
        <v>31</v>
      </c>
      <c r="FN197" s="34" t="s">
        <v>31</v>
      </c>
      <c r="FO197" s="33" t="s">
        <v>31</v>
      </c>
      <c r="FP197" s="34" t="s">
        <v>31</v>
      </c>
      <c r="FQ197" s="34" t="s">
        <v>31</v>
      </c>
      <c r="FR197" s="34" t="s">
        <v>31</v>
      </c>
      <c r="FS197" s="34" t="s">
        <v>31</v>
      </c>
      <c r="FT197" s="33" t="s">
        <v>31</v>
      </c>
      <c r="FU197" s="34" t="s">
        <v>31</v>
      </c>
      <c r="FV197" s="34" t="s">
        <v>31</v>
      </c>
      <c r="FW197" s="34" t="s">
        <v>31</v>
      </c>
      <c r="FX197" s="34" t="s">
        <v>31</v>
      </c>
      <c r="FY197" s="33" t="s">
        <v>31</v>
      </c>
      <c r="FZ197" s="34" t="s">
        <v>31</v>
      </c>
      <c r="GA197" s="34" t="s">
        <v>31</v>
      </c>
      <c r="GB197" s="34" t="s">
        <v>31</v>
      </c>
      <c r="GC197" s="34" t="s">
        <v>31</v>
      </c>
      <c r="GD197" s="33" t="s">
        <v>31</v>
      </c>
      <c r="GE197" s="34" t="s">
        <v>31</v>
      </c>
      <c r="GF197" s="34" t="s">
        <v>31</v>
      </c>
      <c r="GG197" s="34" t="s">
        <v>31</v>
      </c>
      <c r="GH197" s="34" t="s">
        <v>31</v>
      </c>
      <c r="GI197" s="36" t="s">
        <v>31</v>
      </c>
      <c r="GJ197" s="42" t="s">
        <v>31</v>
      </c>
      <c r="GK197" s="42" t="s">
        <v>31</v>
      </c>
      <c r="GL197" s="43" t="s">
        <v>31</v>
      </c>
      <c r="GM197" s="43" t="s">
        <v>31</v>
      </c>
      <c r="GN197" s="34" t="s">
        <v>31</v>
      </c>
      <c r="GO197" s="34" t="s">
        <v>31</v>
      </c>
      <c r="GP197" s="33" t="s">
        <v>31</v>
      </c>
      <c r="GQ197" s="34" t="s">
        <v>31</v>
      </c>
      <c r="GR197" s="34" t="s">
        <v>31</v>
      </c>
      <c r="GS197" s="34" t="s">
        <v>31</v>
      </c>
      <c r="GT197" s="34" t="s">
        <v>31</v>
      </c>
      <c r="GU197" s="33" t="s">
        <v>31</v>
      </c>
      <c r="GV197" s="34" t="s">
        <v>31</v>
      </c>
      <c r="GW197" s="34" t="s">
        <v>31</v>
      </c>
      <c r="GX197" s="34" t="s">
        <v>31</v>
      </c>
      <c r="GY197" s="34" t="s">
        <v>31</v>
      </c>
      <c r="GZ197" s="33" t="s">
        <v>31</v>
      </c>
      <c r="HA197" s="34" t="s">
        <v>31</v>
      </c>
      <c r="HB197" s="34" t="s">
        <v>31</v>
      </c>
      <c r="HC197" s="34" t="s">
        <v>31</v>
      </c>
      <c r="HD197" s="34" t="s">
        <v>31</v>
      </c>
      <c r="HE197" s="33" t="s">
        <v>31</v>
      </c>
      <c r="HF197" s="34" t="s">
        <v>31</v>
      </c>
      <c r="HG197" s="34" t="s">
        <v>31</v>
      </c>
      <c r="HH197" s="34" t="s">
        <v>31</v>
      </c>
      <c r="HI197" s="34" t="s">
        <v>31</v>
      </c>
      <c r="HJ197" s="41" t="s">
        <v>31</v>
      </c>
      <c r="HK197" s="42" t="s">
        <v>31</v>
      </c>
      <c r="HL197" s="42" t="s">
        <v>31</v>
      </c>
      <c r="HM197" s="43" t="s">
        <v>31</v>
      </c>
      <c r="HN197" s="43" t="s">
        <v>31</v>
      </c>
      <c r="HO197" s="34" t="s">
        <v>31</v>
      </c>
      <c r="HP197" s="34" t="s">
        <v>31</v>
      </c>
      <c r="HQ197" s="33" t="s">
        <v>31</v>
      </c>
      <c r="HR197" s="34" t="s">
        <v>31</v>
      </c>
      <c r="HS197" s="34" t="s">
        <v>31</v>
      </c>
      <c r="HT197" s="34" t="s">
        <v>31</v>
      </c>
      <c r="HU197" s="34" t="s">
        <v>31</v>
      </c>
      <c r="HV197" s="33" t="s">
        <v>31</v>
      </c>
      <c r="HW197" s="34" t="s">
        <v>31</v>
      </c>
      <c r="HX197" s="34" t="s">
        <v>31</v>
      </c>
      <c r="HY197" s="34" t="s">
        <v>31</v>
      </c>
      <c r="HZ197" s="34" t="s">
        <v>31</v>
      </c>
      <c r="IA197" s="33" t="s">
        <v>31</v>
      </c>
      <c r="IB197" s="34" t="s">
        <v>31</v>
      </c>
      <c r="IC197" s="34" t="s">
        <v>31</v>
      </c>
      <c r="ID197" s="34" t="s">
        <v>31</v>
      </c>
      <c r="IE197" s="34" t="s">
        <v>31</v>
      </c>
      <c r="IF197" s="33" t="s">
        <v>31</v>
      </c>
      <c r="IG197" s="34" t="s">
        <v>31</v>
      </c>
      <c r="IH197" s="34" t="s">
        <v>31</v>
      </c>
      <c r="II197" s="34" t="s">
        <v>31</v>
      </c>
      <c r="IJ197" s="34" t="s">
        <v>31</v>
      </c>
      <c r="IK197" s="36" t="s">
        <v>31</v>
      </c>
      <c r="IL197" s="42" t="s">
        <v>31</v>
      </c>
      <c r="IM197" s="42" t="s">
        <v>31</v>
      </c>
      <c r="IN197" s="43" t="s">
        <v>31</v>
      </c>
      <c r="IO197" s="43" t="s">
        <v>31</v>
      </c>
      <c r="IP197" s="34" t="s">
        <v>31</v>
      </c>
      <c r="IQ197" s="34" t="s">
        <v>31</v>
      </c>
      <c r="IR197" s="33" t="s">
        <v>31</v>
      </c>
      <c r="IS197" s="34" t="s">
        <v>31</v>
      </c>
      <c r="IT197" s="34" t="s">
        <v>31</v>
      </c>
      <c r="IU197" s="34" t="s">
        <v>31</v>
      </c>
      <c r="IV197" s="34" t="s">
        <v>31</v>
      </c>
      <c r="IW197" s="33" t="s">
        <v>31</v>
      </c>
      <c r="IX197" s="34" t="s">
        <v>31</v>
      </c>
      <c r="IY197" s="34" t="s">
        <v>31</v>
      </c>
      <c r="IZ197" s="34" t="s">
        <v>31</v>
      </c>
      <c r="JA197" s="34" t="s">
        <v>31</v>
      </c>
      <c r="JB197" s="33" t="s">
        <v>31</v>
      </c>
      <c r="JC197" s="34" t="s">
        <v>31</v>
      </c>
      <c r="JD197" s="34" t="s">
        <v>31</v>
      </c>
      <c r="JE197" s="34" t="s">
        <v>31</v>
      </c>
      <c r="JF197" s="34" t="s">
        <v>31</v>
      </c>
      <c r="JG197" s="33" t="s">
        <v>31</v>
      </c>
      <c r="JH197" s="34" t="s">
        <v>31</v>
      </c>
      <c r="JI197" s="34" t="s">
        <v>31</v>
      </c>
      <c r="JJ197" s="34" t="s">
        <v>31</v>
      </c>
      <c r="JK197" s="34" t="s">
        <v>31</v>
      </c>
      <c r="JL197" s="36" t="s">
        <v>31</v>
      </c>
    </row>
    <row r="198" spans="1:272" outlineLevel="1" x14ac:dyDescent="0.25">
      <c r="A198" s="5" t="s">
        <v>135</v>
      </c>
      <c r="B198" s="5" t="s">
        <v>14</v>
      </c>
      <c r="C198" s="42" t="s">
        <v>183</v>
      </c>
      <c r="D198" s="42" t="s">
        <v>183</v>
      </c>
      <c r="E198" s="43" t="s">
        <v>183</v>
      </c>
      <c r="F198" s="43" t="s">
        <v>183</v>
      </c>
      <c r="G198" s="34" t="s">
        <v>183</v>
      </c>
      <c r="H198" s="34" t="s">
        <v>183</v>
      </c>
      <c r="I198" s="33" t="s">
        <v>183</v>
      </c>
      <c r="J198" s="34" t="s">
        <v>183</v>
      </c>
      <c r="K198" s="34" t="s">
        <v>183</v>
      </c>
      <c r="L198" s="34" t="s">
        <v>183</v>
      </c>
      <c r="M198" s="34" t="s">
        <v>183</v>
      </c>
      <c r="N198" s="33" t="s">
        <v>183</v>
      </c>
      <c r="O198" s="34" t="s">
        <v>183</v>
      </c>
      <c r="P198" s="34" t="s">
        <v>183</v>
      </c>
      <c r="Q198" s="34" t="s">
        <v>183</v>
      </c>
      <c r="R198" s="34" t="s">
        <v>183</v>
      </c>
      <c r="S198" s="33" t="s">
        <v>183</v>
      </c>
      <c r="T198" s="34" t="s">
        <v>183</v>
      </c>
      <c r="U198" s="34" t="s">
        <v>183</v>
      </c>
      <c r="V198" s="34" t="s">
        <v>183</v>
      </c>
      <c r="W198" s="34" t="s">
        <v>183</v>
      </c>
      <c r="X198" s="33" t="s">
        <v>183</v>
      </c>
      <c r="Y198" s="34" t="s">
        <v>183</v>
      </c>
      <c r="Z198" s="34" t="s">
        <v>183</v>
      </c>
      <c r="AA198" s="34" t="s">
        <v>183</v>
      </c>
      <c r="AB198" s="34" t="s">
        <v>183</v>
      </c>
      <c r="AC198" s="36" t="s">
        <v>183</v>
      </c>
      <c r="AD198" s="42" t="s">
        <v>183</v>
      </c>
      <c r="AE198" s="42" t="s">
        <v>183</v>
      </c>
      <c r="AF198" s="43" t="s">
        <v>183</v>
      </c>
      <c r="AG198" s="43" t="s">
        <v>183</v>
      </c>
      <c r="AH198" s="34" t="s">
        <v>183</v>
      </c>
      <c r="AI198" s="34" t="s">
        <v>183</v>
      </c>
      <c r="AJ198" s="33" t="s">
        <v>183</v>
      </c>
      <c r="AK198" s="34" t="s">
        <v>183</v>
      </c>
      <c r="AL198" s="34" t="s">
        <v>183</v>
      </c>
      <c r="AM198" s="34" t="s">
        <v>183</v>
      </c>
      <c r="AN198" s="34" t="s">
        <v>183</v>
      </c>
      <c r="AO198" s="33" t="s">
        <v>183</v>
      </c>
      <c r="AP198" s="34" t="s">
        <v>183</v>
      </c>
      <c r="AQ198" s="34" t="s">
        <v>183</v>
      </c>
      <c r="AR198" s="34" t="s">
        <v>183</v>
      </c>
      <c r="AS198" s="34" t="s">
        <v>183</v>
      </c>
      <c r="AT198" s="33" t="s">
        <v>183</v>
      </c>
      <c r="AU198" s="34" t="s">
        <v>183</v>
      </c>
      <c r="AV198" s="34" t="s">
        <v>183</v>
      </c>
      <c r="AW198" s="34" t="s">
        <v>183</v>
      </c>
      <c r="AX198" s="34" t="s">
        <v>183</v>
      </c>
      <c r="AY198" s="33" t="s">
        <v>183</v>
      </c>
      <c r="AZ198" s="34" t="s">
        <v>183</v>
      </c>
      <c r="BA198" s="34" t="s">
        <v>183</v>
      </c>
      <c r="BB198" s="34" t="s">
        <v>183</v>
      </c>
      <c r="BC198" s="34" t="s">
        <v>183</v>
      </c>
      <c r="BD198" s="41" t="s">
        <v>183</v>
      </c>
      <c r="BE198" s="42" t="s">
        <v>183</v>
      </c>
      <c r="BF198" s="42" t="s">
        <v>183</v>
      </c>
      <c r="BG198" s="43" t="s">
        <v>183</v>
      </c>
      <c r="BH198" s="43" t="s">
        <v>183</v>
      </c>
      <c r="BI198" s="34" t="s">
        <v>183</v>
      </c>
      <c r="BJ198" s="34" t="s">
        <v>183</v>
      </c>
      <c r="BK198" s="33" t="s">
        <v>183</v>
      </c>
      <c r="BL198" s="34" t="s">
        <v>183</v>
      </c>
      <c r="BM198" s="34" t="s">
        <v>183</v>
      </c>
      <c r="BN198" s="34" t="s">
        <v>183</v>
      </c>
      <c r="BO198" s="34" t="s">
        <v>183</v>
      </c>
      <c r="BP198" s="33" t="s">
        <v>183</v>
      </c>
      <c r="BQ198" s="34" t="s">
        <v>183</v>
      </c>
      <c r="BR198" s="34" t="s">
        <v>183</v>
      </c>
      <c r="BS198" s="34" t="s">
        <v>183</v>
      </c>
      <c r="BT198" s="34" t="s">
        <v>183</v>
      </c>
      <c r="BU198" s="33" t="s">
        <v>183</v>
      </c>
      <c r="BV198" s="34" t="s">
        <v>183</v>
      </c>
      <c r="BW198" s="34" t="s">
        <v>183</v>
      </c>
      <c r="BX198" s="34" t="s">
        <v>183</v>
      </c>
      <c r="BY198" s="34" t="s">
        <v>183</v>
      </c>
      <c r="BZ198" s="33" t="s">
        <v>183</v>
      </c>
      <c r="CA198" s="34" t="s">
        <v>183</v>
      </c>
      <c r="CB198" s="34" t="s">
        <v>183</v>
      </c>
      <c r="CC198" s="34" t="s">
        <v>183</v>
      </c>
      <c r="CD198" s="34" t="s">
        <v>183</v>
      </c>
      <c r="CE198" s="36" t="s">
        <v>183</v>
      </c>
      <c r="CF198" s="42">
        <v>234.92013893796849</v>
      </c>
      <c r="CG198" s="42">
        <v>219.55608503250545</v>
      </c>
      <c r="CH198" s="43">
        <v>240.83519653518692</v>
      </c>
      <c r="CI198" s="43">
        <v>234.92013893796849</v>
      </c>
      <c r="CJ198" s="34">
        <v>230.40720988391536</v>
      </c>
      <c r="CK198" s="34">
        <v>248.96918995141917</v>
      </c>
      <c r="CL198" s="33">
        <v>231.21274395335743</v>
      </c>
      <c r="CM198" s="34">
        <v>236.99253534268743</v>
      </c>
      <c r="CN198" s="34">
        <v>222.8335396035815</v>
      </c>
      <c r="CO198" s="34">
        <v>229.18063202498533</v>
      </c>
      <c r="CP198" s="34">
        <v>222.06430498020859</v>
      </c>
      <c r="CQ198" s="33">
        <v>207.12765417035126</v>
      </c>
      <c r="CR198" s="34">
        <v>193.954369082131</v>
      </c>
      <c r="CS198" s="34">
        <v>195.62496988040309</v>
      </c>
      <c r="CT198" s="34">
        <v>194.92550621599642</v>
      </c>
      <c r="CU198" s="34">
        <v>193.1543399218761</v>
      </c>
      <c r="CV198" s="33">
        <v>190.41654894440239</v>
      </c>
      <c r="CW198" s="34">
        <v>204.75527574175513</v>
      </c>
      <c r="CX198" s="34">
        <v>195.10973387838209</v>
      </c>
      <c r="CY198" s="34">
        <v>195.82979222603359</v>
      </c>
      <c r="CZ198" s="34">
        <v>196.96419620797369</v>
      </c>
      <c r="DA198" s="33">
        <v>173.03016362042987</v>
      </c>
      <c r="DB198" s="34">
        <v>173.76805293300893</v>
      </c>
      <c r="DC198" s="34">
        <v>174.32501653058145</v>
      </c>
      <c r="DD198" s="34">
        <v>174.5776937805694</v>
      </c>
      <c r="DE198" s="34">
        <v>175.12401425595795</v>
      </c>
      <c r="DF198" s="41">
        <v>175.58715402819428</v>
      </c>
      <c r="DG198" s="33" t="s">
        <v>183</v>
      </c>
      <c r="DH198" s="33" t="s">
        <v>183</v>
      </c>
      <c r="DI198" s="34" t="s">
        <v>183</v>
      </c>
      <c r="DJ198" s="34" t="s">
        <v>183</v>
      </c>
      <c r="DK198" s="34" t="s">
        <v>183</v>
      </c>
      <c r="DL198" s="34" t="s">
        <v>183</v>
      </c>
      <c r="DM198" s="33" t="s">
        <v>183</v>
      </c>
      <c r="DN198" s="34" t="s">
        <v>183</v>
      </c>
      <c r="DO198" s="34" t="s">
        <v>183</v>
      </c>
      <c r="DP198" s="34" t="s">
        <v>183</v>
      </c>
      <c r="DQ198" s="34" t="s">
        <v>183</v>
      </c>
      <c r="DR198" s="33" t="s">
        <v>183</v>
      </c>
      <c r="DS198" s="34" t="s">
        <v>183</v>
      </c>
      <c r="DT198" s="34" t="s">
        <v>183</v>
      </c>
      <c r="DU198" s="34" t="s">
        <v>183</v>
      </c>
      <c r="DV198" s="34" t="s">
        <v>183</v>
      </c>
      <c r="DW198" s="33" t="s">
        <v>183</v>
      </c>
      <c r="DX198" s="34" t="s">
        <v>183</v>
      </c>
      <c r="DY198" s="34" t="s">
        <v>183</v>
      </c>
      <c r="DZ198" s="34" t="s">
        <v>183</v>
      </c>
      <c r="EA198" s="34" t="s">
        <v>183</v>
      </c>
      <c r="EB198" s="33" t="s">
        <v>183</v>
      </c>
      <c r="EC198" s="34" t="s">
        <v>183</v>
      </c>
      <c r="ED198" s="34" t="s">
        <v>183</v>
      </c>
      <c r="EE198" s="34" t="s">
        <v>183</v>
      </c>
      <c r="EF198" s="34" t="s">
        <v>183</v>
      </c>
      <c r="EG198" s="36" t="s">
        <v>183</v>
      </c>
      <c r="EH198" s="42" t="s">
        <v>183</v>
      </c>
      <c r="EI198" s="42" t="s">
        <v>183</v>
      </c>
      <c r="EJ198" s="43" t="s">
        <v>183</v>
      </c>
      <c r="EK198" s="43" t="s">
        <v>183</v>
      </c>
      <c r="EL198" s="34" t="s">
        <v>183</v>
      </c>
      <c r="EM198" s="34" t="s">
        <v>183</v>
      </c>
      <c r="EN198" s="33" t="s">
        <v>183</v>
      </c>
      <c r="EO198" s="34" t="s">
        <v>183</v>
      </c>
      <c r="EP198" s="34" t="s">
        <v>183</v>
      </c>
      <c r="EQ198" s="34" t="s">
        <v>183</v>
      </c>
      <c r="ER198" s="34" t="s">
        <v>183</v>
      </c>
      <c r="ES198" s="33" t="s">
        <v>183</v>
      </c>
      <c r="ET198" s="34" t="s">
        <v>183</v>
      </c>
      <c r="EU198" s="34" t="s">
        <v>183</v>
      </c>
      <c r="EV198" s="34" t="s">
        <v>183</v>
      </c>
      <c r="EW198" s="34" t="s">
        <v>183</v>
      </c>
      <c r="EX198" s="33" t="s">
        <v>183</v>
      </c>
      <c r="EY198" s="34" t="s">
        <v>183</v>
      </c>
      <c r="EZ198" s="34" t="s">
        <v>183</v>
      </c>
      <c r="FA198" s="34" t="s">
        <v>183</v>
      </c>
      <c r="FB198" s="34" t="s">
        <v>183</v>
      </c>
      <c r="FC198" s="33" t="s">
        <v>183</v>
      </c>
      <c r="FD198" s="34" t="s">
        <v>183</v>
      </c>
      <c r="FE198" s="34" t="s">
        <v>183</v>
      </c>
      <c r="FF198" s="34" t="s">
        <v>183</v>
      </c>
      <c r="FG198" s="34" t="s">
        <v>183</v>
      </c>
      <c r="FH198" s="36" t="s">
        <v>183</v>
      </c>
      <c r="FI198" s="33" t="s">
        <v>183</v>
      </c>
      <c r="FJ198" s="33" t="s">
        <v>183</v>
      </c>
      <c r="FK198" s="34" t="s">
        <v>183</v>
      </c>
      <c r="FL198" s="34" t="s">
        <v>183</v>
      </c>
      <c r="FM198" s="34" t="s">
        <v>183</v>
      </c>
      <c r="FN198" s="34" t="s">
        <v>183</v>
      </c>
      <c r="FO198" s="33" t="s">
        <v>183</v>
      </c>
      <c r="FP198" s="34" t="s">
        <v>183</v>
      </c>
      <c r="FQ198" s="34" t="s">
        <v>183</v>
      </c>
      <c r="FR198" s="34" t="s">
        <v>183</v>
      </c>
      <c r="FS198" s="34" t="s">
        <v>183</v>
      </c>
      <c r="FT198" s="33" t="s">
        <v>183</v>
      </c>
      <c r="FU198" s="34" t="s">
        <v>183</v>
      </c>
      <c r="FV198" s="34" t="s">
        <v>183</v>
      </c>
      <c r="FW198" s="34" t="s">
        <v>183</v>
      </c>
      <c r="FX198" s="34" t="s">
        <v>183</v>
      </c>
      <c r="FY198" s="33" t="s">
        <v>183</v>
      </c>
      <c r="FZ198" s="34" t="s">
        <v>183</v>
      </c>
      <c r="GA198" s="34" t="s">
        <v>183</v>
      </c>
      <c r="GB198" s="34" t="s">
        <v>183</v>
      </c>
      <c r="GC198" s="34" t="s">
        <v>183</v>
      </c>
      <c r="GD198" s="33" t="s">
        <v>183</v>
      </c>
      <c r="GE198" s="34" t="s">
        <v>183</v>
      </c>
      <c r="GF198" s="34" t="s">
        <v>183</v>
      </c>
      <c r="GG198" s="34" t="s">
        <v>183</v>
      </c>
      <c r="GH198" s="34" t="s">
        <v>183</v>
      </c>
      <c r="GI198" s="36" t="s">
        <v>183</v>
      </c>
      <c r="GJ198" s="42">
        <v>234.92013893796849</v>
      </c>
      <c r="GK198" s="42">
        <v>219.55608503250545</v>
      </c>
      <c r="GL198" s="43">
        <v>240.83519653518692</v>
      </c>
      <c r="GM198" s="43">
        <v>234.92013893796849</v>
      </c>
      <c r="GN198" s="34">
        <f t="shared" ref="GN198:HJ198" si="339">CJ198</f>
        <v>230.40720988391536</v>
      </c>
      <c r="GO198" s="34">
        <f t="shared" si="339"/>
        <v>248.96918995141917</v>
      </c>
      <c r="GP198" s="33">
        <f t="shared" si="339"/>
        <v>231.21274395335743</v>
      </c>
      <c r="GQ198" s="34">
        <f t="shared" si="339"/>
        <v>236.99253534268743</v>
      </c>
      <c r="GR198" s="34">
        <f t="shared" si="339"/>
        <v>222.8335396035815</v>
      </c>
      <c r="GS198" s="34">
        <f t="shared" si="339"/>
        <v>229.18063202498533</v>
      </c>
      <c r="GT198" s="34">
        <f t="shared" si="339"/>
        <v>222.06430498020859</v>
      </c>
      <c r="GU198" s="33">
        <f t="shared" si="339"/>
        <v>207.12765417035126</v>
      </c>
      <c r="GV198" s="34">
        <f t="shared" si="339"/>
        <v>193.954369082131</v>
      </c>
      <c r="GW198" s="34">
        <f t="shared" si="339"/>
        <v>195.62496988040309</v>
      </c>
      <c r="GX198" s="34">
        <f t="shared" si="339"/>
        <v>194.92550621599642</v>
      </c>
      <c r="GY198" s="34">
        <f t="shared" si="339"/>
        <v>193.1543399218761</v>
      </c>
      <c r="GZ198" s="33">
        <f t="shared" si="339"/>
        <v>190.41654894440239</v>
      </c>
      <c r="HA198" s="34">
        <f t="shared" si="339"/>
        <v>204.75527574175513</v>
      </c>
      <c r="HB198" s="34">
        <f t="shared" si="339"/>
        <v>195.10973387838209</v>
      </c>
      <c r="HC198" s="34">
        <f t="shared" si="339"/>
        <v>195.82979222603359</v>
      </c>
      <c r="HD198" s="34">
        <f t="shared" si="339"/>
        <v>196.96419620797369</v>
      </c>
      <c r="HE198" s="33">
        <f t="shared" si="339"/>
        <v>173.03016362042987</v>
      </c>
      <c r="HF198" s="34">
        <f t="shared" si="339"/>
        <v>173.76805293300893</v>
      </c>
      <c r="HG198" s="34">
        <f t="shared" si="339"/>
        <v>174.32501653058145</v>
      </c>
      <c r="HH198" s="34">
        <f t="shared" si="339"/>
        <v>174.5776937805694</v>
      </c>
      <c r="HI198" s="34">
        <f t="shared" si="339"/>
        <v>175.12401425595795</v>
      </c>
      <c r="HJ198" s="41">
        <f t="shared" si="339"/>
        <v>175.58715402819428</v>
      </c>
      <c r="HK198" s="42" t="s">
        <v>31</v>
      </c>
      <c r="HL198" s="42" t="s">
        <v>31</v>
      </c>
      <c r="HM198" s="43" t="s">
        <v>31</v>
      </c>
      <c r="HN198" s="43" t="s">
        <v>31</v>
      </c>
      <c r="HO198" s="34" t="s">
        <v>31</v>
      </c>
      <c r="HP198" s="34" t="s">
        <v>31</v>
      </c>
      <c r="HQ198" s="33" t="s">
        <v>31</v>
      </c>
      <c r="HR198" s="34" t="s">
        <v>31</v>
      </c>
      <c r="HS198" s="34" t="s">
        <v>31</v>
      </c>
      <c r="HT198" s="34" t="s">
        <v>31</v>
      </c>
      <c r="HU198" s="34" t="s">
        <v>31</v>
      </c>
      <c r="HV198" s="33" t="s">
        <v>31</v>
      </c>
      <c r="HW198" s="34" t="s">
        <v>31</v>
      </c>
      <c r="HX198" s="34" t="s">
        <v>31</v>
      </c>
      <c r="HY198" s="34" t="s">
        <v>31</v>
      </c>
      <c r="HZ198" s="34" t="s">
        <v>31</v>
      </c>
      <c r="IA198" s="33" t="s">
        <v>31</v>
      </c>
      <c r="IB198" s="34" t="s">
        <v>31</v>
      </c>
      <c r="IC198" s="34" t="s">
        <v>31</v>
      </c>
      <c r="ID198" s="34" t="s">
        <v>31</v>
      </c>
      <c r="IE198" s="34" t="s">
        <v>31</v>
      </c>
      <c r="IF198" s="33" t="s">
        <v>31</v>
      </c>
      <c r="IG198" s="34" t="s">
        <v>31</v>
      </c>
      <c r="IH198" s="34" t="s">
        <v>31</v>
      </c>
      <c r="II198" s="34" t="s">
        <v>31</v>
      </c>
      <c r="IJ198" s="34" t="s">
        <v>31</v>
      </c>
      <c r="IK198" s="36" t="s">
        <v>31</v>
      </c>
      <c r="IL198" s="42">
        <v>234.92013893796849</v>
      </c>
      <c r="IM198" s="42">
        <v>219.55608503250545</v>
      </c>
      <c r="IN198" s="43">
        <v>240.83519653518692</v>
      </c>
      <c r="IO198" s="43">
        <v>234.92013893796849</v>
      </c>
      <c r="IP198" s="34">
        <f t="shared" ref="IP198:JL198" si="340">GN198</f>
        <v>230.40720988391536</v>
      </c>
      <c r="IQ198" s="34">
        <f t="shared" si="340"/>
        <v>248.96918995141917</v>
      </c>
      <c r="IR198" s="33">
        <f t="shared" si="340"/>
        <v>231.21274395335743</v>
      </c>
      <c r="IS198" s="34">
        <f t="shared" si="340"/>
        <v>236.99253534268743</v>
      </c>
      <c r="IT198" s="34">
        <f t="shared" si="340"/>
        <v>222.8335396035815</v>
      </c>
      <c r="IU198" s="34">
        <f t="shared" si="340"/>
        <v>229.18063202498533</v>
      </c>
      <c r="IV198" s="34">
        <f t="shared" si="340"/>
        <v>222.06430498020859</v>
      </c>
      <c r="IW198" s="33">
        <f t="shared" si="340"/>
        <v>207.12765417035126</v>
      </c>
      <c r="IX198" s="34">
        <f t="shared" si="340"/>
        <v>193.954369082131</v>
      </c>
      <c r="IY198" s="34">
        <f t="shared" si="340"/>
        <v>195.62496988040309</v>
      </c>
      <c r="IZ198" s="34">
        <f t="shared" si="340"/>
        <v>194.92550621599642</v>
      </c>
      <c r="JA198" s="34">
        <f t="shared" si="340"/>
        <v>193.1543399218761</v>
      </c>
      <c r="JB198" s="33">
        <f t="shared" si="340"/>
        <v>190.41654894440239</v>
      </c>
      <c r="JC198" s="34">
        <f t="shared" si="340"/>
        <v>204.75527574175513</v>
      </c>
      <c r="JD198" s="34">
        <f t="shared" si="340"/>
        <v>195.10973387838209</v>
      </c>
      <c r="JE198" s="34">
        <f t="shared" si="340"/>
        <v>195.82979222603359</v>
      </c>
      <c r="JF198" s="34">
        <f t="shared" si="340"/>
        <v>196.96419620797369</v>
      </c>
      <c r="JG198" s="33">
        <f t="shared" si="340"/>
        <v>173.03016362042987</v>
      </c>
      <c r="JH198" s="34">
        <f t="shared" si="340"/>
        <v>173.76805293300893</v>
      </c>
      <c r="JI198" s="34">
        <f t="shared" si="340"/>
        <v>174.32501653058145</v>
      </c>
      <c r="JJ198" s="34">
        <f t="shared" si="340"/>
        <v>174.5776937805694</v>
      </c>
      <c r="JK198" s="34">
        <f t="shared" si="340"/>
        <v>175.12401425595795</v>
      </c>
      <c r="JL198" s="36">
        <f t="shared" si="340"/>
        <v>175.58715402819428</v>
      </c>
    </row>
    <row r="199" spans="1:272" outlineLevel="1" x14ac:dyDescent="0.25">
      <c r="A199" s="5" t="s">
        <v>136</v>
      </c>
      <c r="B199" s="5" t="s">
        <v>14</v>
      </c>
      <c r="C199" s="42" t="s">
        <v>183</v>
      </c>
      <c r="D199" s="42" t="s">
        <v>183</v>
      </c>
      <c r="E199" s="43" t="s">
        <v>183</v>
      </c>
      <c r="F199" s="43" t="s">
        <v>183</v>
      </c>
      <c r="G199" s="34" t="s">
        <v>183</v>
      </c>
      <c r="H199" s="34" t="s">
        <v>183</v>
      </c>
      <c r="I199" s="33" t="s">
        <v>183</v>
      </c>
      <c r="J199" s="34" t="s">
        <v>183</v>
      </c>
      <c r="K199" s="34" t="s">
        <v>183</v>
      </c>
      <c r="L199" s="34" t="s">
        <v>183</v>
      </c>
      <c r="M199" s="34" t="s">
        <v>183</v>
      </c>
      <c r="N199" s="33" t="s">
        <v>183</v>
      </c>
      <c r="O199" s="34" t="s">
        <v>183</v>
      </c>
      <c r="P199" s="34" t="s">
        <v>183</v>
      </c>
      <c r="Q199" s="34" t="s">
        <v>183</v>
      </c>
      <c r="R199" s="34" t="s">
        <v>183</v>
      </c>
      <c r="S199" s="33" t="s">
        <v>183</v>
      </c>
      <c r="T199" s="34" t="s">
        <v>183</v>
      </c>
      <c r="U199" s="34" t="s">
        <v>183</v>
      </c>
      <c r="V199" s="34" t="s">
        <v>183</v>
      </c>
      <c r="W199" s="34" t="s">
        <v>183</v>
      </c>
      <c r="X199" s="33" t="s">
        <v>183</v>
      </c>
      <c r="Y199" s="34" t="s">
        <v>183</v>
      </c>
      <c r="Z199" s="34" t="s">
        <v>183</v>
      </c>
      <c r="AA199" s="34" t="s">
        <v>183</v>
      </c>
      <c r="AB199" s="34" t="s">
        <v>183</v>
      </c>
      <c r="AC199" s="36" t="s">
        <v>183</v>
      </c>
      <c r="AD199" s="42">
        <v>1.2389920239999999E-2</v>
      </c>
      <c r="AE199" s="42">
        <v>1.198535647573E-2</v>
      </c>
      <c r="AF199" s="43">
        <v>1.160526441299E-2</v>
      </c>
      <c r="AG199" s="43">
        <v>1.2389920239999999E-2</v>
      </c>
      <c r="AH199" s="34">
        <f t="shared" ref="AH199:BD199" si="341">AH53</f>
        <v>1.1268905139351779E-2</v>
      </c>
      <c r="AI199" s="34">
        <f t="shared" si="341"/>
        <v>1.1137296690303482E-2</v>
      </c>
      <c r="AJ199" s="33">
        <f t="shared" si="341"/>
        <v>1.1001137152100928E-2</v>
      </c>
      <c r="AK199" s="34">
        <f t="shared" si="341"/>
        <v>1.0859392319849153E-2</v>
      </c>
      <c r="AL199" s="34">
        <f t="shared" si="341"/>
        <v>1.0712861351876084E-2</v>
      </c>
      <c r="AM199" s="34">
        <f t="shared" si="341"/>
        <v>1.0563080865113728E-2</v>
      </c>
      <c r="AN199" s="34">
        <f t="shared" si="341"/>
        <v>1.0411969427165522E-2</v>
      </c>
      <c r="AO199" s="33">
        <f t="shared" si="341"/>
        <v>1.0261786423157108E-2</v>
      </c>
      <c r="AP199" s="34">
        <f t="shared" si="341"/>
        <v>1.0113792290304235E-2</v>
      </c>
      <c r="AQ199" s="34">
        <f t="shared" si="341"/>
        <v>9.9685011929722886E-3</v>
      </c>
      <c r="AR199" s="34">
        <f t="shared" si="341"/>
        <v>9.8270060976979913E-3</v>
      </c>
      <c r="AS199" s="34">
        <f t="shared" si="341"/>
        <v>9.6912843337265443E-3</v>
      </c>
      <c r="AT199" s="33">
        <f t="shared" si="341"/>
        <v>9.5760071059437547E-3</v>
      </c>
      <c r="AU199" s="34">
        <f t="shared" si="341"/>
        <v>9.4821465250890004E-3</v>
      </c>
      <c r="AV199" s="34">
        <f t="shared" si="341"/>
        <v>9.3966387043247102E-3</v>
      </c>
      <c r="AW199" s="34">
        <f t="shared" si="341"/>
        <v>9.318650556682068E-3</v>
      </c>
      <c r="AX199" s="34">
        <f t="shared" si="341"/>
        <v>9.2474850404456795E-3</v>
      </c>
      <c r="AY199" s="33">
        <f t="shared" si="341"/>
        <v>9.1825517205610229E-3</v>
      </c>
      <c r="AZ199" s="34">
        <f t="shared" si="341"/>
        <v>9.1233452068476863E-3</v>
      </c>
      <c r="BA199" s="34">
        <f t="shared" si="341"/>
        <v>9.0694290003374648E-3</v>
      </c>
      <c r="BB199" s="34">
        <f t="shared" si="341"/>
        <v>9.0204231538902249E-3</v>
      </c>
      <c r="BC199" s="34">
        <f t="shared" si="341"/>
        <v>8.9759946860443508E-3</v>
      </c>
      <c r="BD199" s="41">
        <f t="shared" si="341"/>
        <v>8.9358500227754642E-3</v>
      </c>
      <c r="BE199" s="42" t="s">
        <v>183</v>
      </c>
      <c r="BF199" s="42" t="s">
        <v>183</v>
      </c>
      <c r="BG199" s="43" t="s">
        <v>183</v>
      </c>
      <c r="BH199" s="43" t="s">
        <v>183</v>
      </c>
      <c r="BI199" s="34" t="s">
        <v>183</v>
      </c>
      <c r="BJ199" s="34" t="s">
        <v>183</v>
      </c>
      <c r="BK199" s="33" t="s">
        <v>183</v>
      </c>
      <c r="BL199" s="34" t="s">
        <v>183</v>
      </c>
      <c r="BM199" s="34" t="s">
        <v>183</v>
      </c>
      <c r="BN199" s="34" t="s">
        <v>183</v>
      </c>
      <c r="BO199" s="34" t="s">
        <v>183</v>
      </c>
      <c r="BP199" s="33" t="s">
        <v>183</v>
      </c>
      <c r="BQ199" s="34" t="s">
        <v>183</v>
      </c>
      <c r="BR199" s="34" t="s">
        <v>183</v>
      </c>
      <c r="BS199" s="34" t="s">
        <v>183</v>
      </c>
      <c r="BT199" s="34" t="s">
        <v>183</v>
      </c>
      <c r="BU199" s="33" t="s">
        <v>183</v>
      </c>
      <c r="BV199" s="34" t="s">
        <v>183</v>
      </c>
      <c r="BW199" s="34" t="s">
        <v>183</v>
      </c>
      <c r="BX199" s="34" t="s">
        <v>183</v>
      </c>
      <c r="BY199" s="34" t="s">
        <v>183</v>
      </c>
      <c r="BZ199" s="33" t="s">
        <v>183</v>
      </c>
      <c r="CA199" s="34" t="s">
        <v>183</v>
      </c>
      <c r="CB199" s="34" t="s">
        <v>183</v>
      </c>
      <c r="CC199" s="34" t="s">
        <v>183</v>
      </c>
      <c r="CD199" s="34" t="s">
        <v>183</v>
      </c>
      <c r="CE199" s="36" t="s">
        <v>183</v>
      </c>
      <c r="CF199" s="42" t="s">
        <v>183</v>
      </c>
      <c r="CG199" s="42" t="s">
        <v>183</v>
      </c>
      <c r="CH199" s="43" t="s">
        <v>183</v>
      </c>
      <c r="CI199" s="43" t="s">
        <v>183</v>
      </c>
      <c r="CJ199" s="34" t="s">
        <v>183</v>
      </c>
      <c r="CK199" s="34" t="s">
        <v>183</v>
      </c>
      <c r="CL199" s="33" t="s">
        <v>183</v>
      </c>
      <c r="CM199" s="34" t="s">
        <v>183</v>
      </c>
      <c r="CN199" s="34" t="s">
        <v>183</v>
      </c>
      <c r="CO199" s="34" t="s">
        <v>183</v>
      </c>
      <c r="CP199" s="34" t="s">
        <v>183</v>
      </c>
      <c r="CQ199" s="33" t="s">
        <v>183</v>
      </c>
      <c r="CR199" s="34" t="s">
        <v>183</v>
      </c>
      <c r="CS199" s="34" t="s">
        <v>183</v>
      </c>
      <c r="CT199" s="34" t="s">
        <v>183</v>
      </c>
      <c r="CU199" s="34" t="s">
        <v>183</v>
      </c>
      <c r="CV199" s="33" t="s">
        <v>183</v>
      </c>
      <c r="CW199" s="34" t="s">
        <v>183</v>
      </c>
      <c r="CX199" s="34" t="s">
        <v>183</v>
      </c>
      <c r="CY199" s="34" t="s">
        <v>183</v>
      </c>
      <c r="CZ199" s="34" t="s">
        <v>183</v>
      </c>
      <c r="DA199" s="33" t="s">
        <v>183</v>
      </c>
      <c r="DB199" s="34" t="s">
        <v>183</v>
      </c>
      <c r="DC199" s="34" t="s">
        <v>183</v>
      </c>
      <c r="DD199" s="34" t="s">
        <v>183</v>
      </c>
      <c r="DE199" s="34" t="s">
        <v>183</v>
      </c>
      <c r="DF199" s="41" t="s">
        <v>183</v>
      </c>
      <c r="DG199" s="33" t="s">
        <v>183</v>
      </c>
      <c r="DH199" s="33" t="s">
        <v>183</v>
      </c>
      <c r="DI199" s="34" t="s">
        <v>183</v>
      </c>
      <c r="DJ199" s="34" t="s">
        <v>183</v>
      </c>
      <c r="DK199" s="34" t="s">
        <v>183</v>
      </c>
      <c r="DL199" s="34" t="s">
        <v>183</v>
      </c>
      <c r="DM199" s="33" t="s">
        <v>183</v>
      </c>
      <c r="DN199" s="34" t="s">
        <v>183</v>
      </c>
      <c r="DO199" s="34" t="s">
        <v>183</v>
      </c>
      <c r="DP199" s="34" t="s">
        <v>183</v>
      </c>
      <c r="DQ199" s="34" t="s">
        <v>183</v>
      </c>
      <c r="DR199" s="33" t="s">
        <v>183</v>
      </c>
      <c r="DS199" s="34" t="s">
        <v>183</v>
      </c>
      <c r="DT199" s="34" t="s">
        <v>183</v>
      </c>
      <c r="DU199" s="34" t="s">
        <v>183</v>
      </c>
      <c r="DV199" s="34" t="s">
        <v>183</v>
      </c>
      <c r="DW199" s="33" t="s">
        <v>183</v>
      </c>
      <c r="DX199" s="34" t="s">
        <v>183</v>
      </c>
      <c r="DY199" s="34" t="s">
        <v>183</v>
      </c>
      <c r="DZ199" s="34" t="s">
        <v>183</v>
      </c>
      <c r="EA199" s="34" t="s">
        <v>183</v>
      </c>
      <c r="EB199" s="33" t="s">
        <v>183</v>
      </c>
      <c r="EC199" s="34" t="s">
        <v>183</v>
      </c>
      <c r="ED199" s="34" t="s">
        <v>183</v>
      </c>
      <c r="EE199" s="34" t="s">
        <v>183</v>
      </c>
      <c r="EF199" s="34" t="s">
        <v>183</v>
      </c>
      <c r="EG199" s="36" t="s">
        <v>183</v>
      </c>
      <c r="EH199" s="42">
        <v>10.3214666112</v>
      </c>
      <c r="EI199" s="42">
        <v>10.118070047424</v>
      </c>
      <c r="EJ199" s="43">
        <v>9.8910906191999999</v>
      </c>
      <c r="EK199" s="43">
        <v>10.3214666112</v>
      </c>
      <c r="EL199" s="34">
        <v>10.353540210453462</v>
      </c>
      <c r="EM199" s="34">
        <v>10.213053872931084</v>
      </c>
      <c r="EN199" s="33">
        <v>10.19340044569201</v>
      </c>
      <c r="EO199" s="34">
        <v>10.172310002001657</v>
      </c>
      <c r="EP199" s="34">
        <v>10.171647640414173</v>
      </c>
      <c r="EQ199" s="34">
        <v>10.14282010987508</v>
      </c>
      <c r="ER199" s="34">
        <v>10.125289212601182</v>
      </c>
      <c r="ES199" s="33">
        <v>10.126548692971115</v>
      </c>
      <c r="ET199" s="34">
        <v>10.116879063498697</v>
      </c>
      <c r="EU199" s="34">
        <v>10.097521801047865</v>
      </c>
      <c r="EV199" s="34">
        <v>10.097520876056802</v>
      </c>
      <c r="EW199" s="34">
        <v>10.097519948601336</v>
      </c>
      <c r="EX199" s="33">
        <v>10.097519018672465</v>
      </c>
      <c r="EY199" s="34">
        <v>10.098717254306598</v>
      </c>
      <c r="EZ199" s="34">
        <v>10.09267205878583</v>
      </c>
      <c r="FA199" s="34">
        <v>10.086618191307762</v>
      </c>
      <c r="FB199" s="34">
        <v>10.080555954745559</v>
      </c>
      <c r="FC199" s="33">
        <v>10.074485644673761</v>
      </c>
      <c r="FD199" s="34">
        <v>10.068407549928596</v>
      </c>
      <c r="FE199" s="34">
        <v>10.062321953150956</v>
      </c>
      <c r="FF199" s="34">
        <v>10.056229131313348</v>
      </c>
      <c r="FG199" s="34">
        <v>10.05012935623224</v>
      </c>
      <c r="FH199" s="36">
        <v>10.044022895067103</v>
      </c>
      <c r="FI199" s="33" t="s">
        <v>183</v>
      </c>
      <c r="FJ199" s="33" t="s">
        <v>183</v>
      </c>
      <c r="FK199" s="34" t="s">
        <v>183</v>
      </c>
      <c r="FL199" s="34" t="s">
        <v>183</v>
      </c>
      <c r="FM199" s="34" t="s">
        <v>183</v>
      </c>
      <c r="FN199" s="34" t="s">
        <v>183</v>
      </c>
      <c r="FO199" s="33" t="s">
        <v>183</v>
      </c>
      <c r="FP199" s="34" t="s">
        <v>183</v>
      </c>
      <c r="FQ199" s="34" t="s">
        <v>183</v>
      </c>
      <c r="FR199" s="34" t="s">
        <v>183</v>
      </c>
      <c r="FS199" s="34" t="s">
        <v>183</v>
      </c>
      <c r="FT199" s="33" t="s">
        <v>183</v>
      </c>
      <c r="FU199" s="34" t="s">
        <v>183</v>
      </c>
      <c r="FV199" s="34" t="s">
        <v>183</v>
      </c>
      <c r="FW199" s="34" t="s">
        <v>183</v>
      </c>
      <c r="FX199" s="34" t="s">
        <v>183</v>
      </c>
      <c r="FY199" s="33" t="s">
        <v>183</v>
      </c>
      <c r="FZ199" s="34" t="s">
        <v>183</v>
      </c>
      <c r="GA199" s="34" t="s">
        <v>183</v>
      </c>
      <c r="GB199" s="34" t="s">
        <v>183</v>
      </c>
      <c r="GC199" s="34" t="s">
        <v>183</v>
      </c>
      <c r="GD199" s="33" t="s">
        <v>183</v>
      </c>
      <c r="GE199" s="34" t="s">
        <v>183</v>
      </c>
      <c r="GF199" s="34" t="s">
        <v>183</v>
      </c>
      <c r="GG199" s="34" t="s">
        <v>183</v>
      </c>
      <c r="GH199" s="34" t="s">
        <v>183</v>
      </c>
      <c r="GI199" s="36" t="s">
        <v>183</v>
      </c>
      <c r="GJ199" s="42">
        <v>14.013662842720001</v>
      </c>
      <c r="GK199" s="42">
        <v>13.68970627719154</v>
      </c>
      <c r="GL199" s="43">
        <v>13.349459414271021</v>
      </c>
      <c r="GM199" s="43">
        <v>14.013662842720001</v>
      </c>
      <c r="GN199" s="34">
        <f t="shared" ref="GN199:HJ199" si="342">GN53</f>
        <v>13.711673941980292</v>
      </c>
      <c r="GO199" s="34">
        <f t="shared" si="342"/>
        <v>13.531968286641522</v>
      </c>
      <c r="GP199" s="33">
        <f t="shared" si="342"/>
        <v>13.471739317018088</v>
      </c>
      <c r="GQ199" s="34">
        <f t="shared" si="342"/>
        <v>13.408408913316705</v>
      </c>
      <c r="GR199" s="34">
        <f t="shared" si="342"/>
        <v>13.364080323273246</v>
      </c>
      <c r="GS199" s="34">
        <f t="shared" si="342"/>
        <v>13.290618207678971</v>
      </c>
      <c r="GT199" s="34">
        <f t="shared" si="342"/>
        <v>13.228056101896506</v>
      </c>
      <c r="GU199" s="33">
        <f t="shared" si="342"/>
        <v>13.184561047071933</v>
      </c>
      <c r="GV199" s="34">
        <f t="shared" si="342"/>
        <v>13.130789166009359</v>
      </c>
      <c r="GW199" s="34">
        <f t="shared" si="342"/>
        <v>13.068135156553607</v>
      </c>
      <c r="GX199" s="34">
        <f t="shared" si="342"/>
        <v>13.025968693170803</v>
      </c>
      <c r="GY199" s="34">
        <f t="shared" si="342"/>
        <v>12.985522680051847</v>
      </c>
      <c r="GZ199" s="33">
        <f t="shared" si="342"/>
        <v>12.951169136243703</v>
      </c>
      <c r="HA199" s="34">
        <f t="shared" si="342"/>
        <v>12.92439691878312</v>
      </c>
      <c r="HB199" s="34">
        <f t="shared" si="342"/>
        <v>12.892870392674594</v>
      </c>
      <c r="HC199" s="34">
        <f t="shared" si="342"/>
        <v>12.863576057199019</v>
      </c>
      <c r="HD199" s="34">
        <f t="shared" si="342"/>
        <v>12.836306496798372</v>
      </c>
      <c r="HE199" s="33">
        <f t="shared" si="342"/>
        <v>12.810886057400946</v>
      </c>
      <c r="HF199" s="34">
        <f t="shared" si="342"/>
        <v>12.787164421569205</v>
      </c>
      <c r="HG199" s="34">
        <f t="shared" si="342"/>
        <v>12.765011795251521</v>
      </c>
      <c r="HH199" s="34">
        <f t="shared" si="342"/>
        <v>12.744315231172635</v>
      </c>
      <c r="HI199" s="34">
        <f t="shared" si="342"/>
        <v>12.724975772673456</v>
      </c>
      <c r="HJ199" s="41">
        <f t="shared" si="342"/>
        <v>12.706906201854192</v>
      </c>
      <c r="HK199" s="42" t="s">
        <v>31</v>
      </c>
      <c r="HL199" s="42" t="s">
        <v>31</v>
      </c>
      <c r="HM199" s="43" t="s">
        <v>31</v>
      </c>
      <c r="HN199" s="43" t="s">
        <v>31</v>
      </c>
      <c r="HO199" s="34" t="s">
        <v>31</v>
      </c>
      <c r="HP199" s="34" t="s">
        <v>31</v>
      </c>
      <c r="HQ199" s="33" t="s">
        <v>31</v>
      </c>
      <c r="HR199" s="34" t="s">
        <v>31</v>
      </c>
      <c r="HS199" s="34" t="s">
        <v>31</v>
      </c>
      <c r="HT199" s="34" t="s">
        <v>31</v>
      </c>
      <c r="HU199" s="34" t="s">
        <v>31</v>
      </c>
      <c r="HV199" s="33" t="s">
        <v>31</v>
      </c>
      <c r="HW199" s="34" t="s">
        <v>31</v>
      </c>
      <c r="HX199" s="34" t="s">
        <v>31</v>
      </c>
      <c r="HY199" s="34" t="s">
        <v>31</v>
      </c>
      <c r="HZ199" s="34" t="s">
        <v>31</v>
      </c>
      <c r="IA199" s="33" t="s">
        <v>31</v>
      </c>
      <c r="IB199" s="34" t="s">
        <v>31</v>
      </c>
      <c r="IC199" s="34" t="s">
        <v>31</v>
      </c>
      <c r="ID199" s="34" t="s">
        <v>31</v>
      </c>
      <c r="IE199" s="34" t="s">
        <v>31</v>
      </c>
      <c r="IF199" s="33" t="s">
        <v>31</v>
      </c>
      <c r="IG199" s="34" t="s">
        <v>31</v>
      </c>
      <c r="IH199" s="34" t="s">
        <v>31</v>
      </c>
      <c r="II199" s="34" t="s">
        <v>31</v>
      </c>
      <c r="IJ199" s="34" t="s">
        <v>31</v>
      </c>
      <c r="IK199" s="36" t="s">
        <v>31</v>
      </c>
      <c r="IL199" s="42">
        <v>14.013662842720001</v>
      </c>
      <c r="IM199" s="42">
        <v>13.68970627719154</v>
      </c>
      <c r="IN199" s="43">
        <v>13.349459414271021</v>
      </c>
      <c r="IO199" s="43">
        <v>14.013662842720001</v>
      </c>
      <c r="IP199" s="34">
        <f t="shared" ref="IP199:JL199" si="343">GN53</f>
        <v>13.711673941980292</v>
      </c>
      <c r="IQ199" s="34">
        <f t="shared" si="343"/>
        <v>13.531968286641522</v>
      </c>
      <c r="IR199" s="33">
        <f t="shared" si="343"/>
        <v>13.471739317018088</v>
      </c>
      <c r="IS199" s="34">
        <f t="shared" si="343"/>
        <v>13.408408913316705</v>
      </c>
      <c r="IT199" s="34">
        <f t="shared" si="343"/>
        <v>13.364080323273246</v>
      </c>
      <c r="IU199" s="34">
        <f t="shared" si="343"/>
        <v>13.290618207678971</v>
      </c>
      <c r="IV199" s="34">
        <f t="shared" si="343"/>
        <v>13.228056101896506</v>
      </c>
      <c r="IW199" s="33">
        <f t="shared" si="343"/>
        <v>13.184561047071933</v>
      </c>
      <c r="IX199" s="34">
        <f t="shared" si="343"/>
        <v>13.130789166009359</v>
      </c>
      <c r="IY199" s="34">
        <f t="shared" si="343"/>
        <v>13.068135156553607</v>
      </c>
      <c r="IZ199" s="34">
        <f t="shared" si="343"/>
        <v>13.025968693170803</v>
      </c>
      <c r="JA199" s="34">
        <f t="shared" si="343"/>
        <v>12.985522680051847</v>
      </c>
      <c r="JB199" s="33">
        <f t="shared" si="343"/>
        <v>12.951169136243703</v>
      </c>
      <c r="JC199" s="34">
        <f t="shared" si="343"/>
        <v>12.92439691878312</v>
      </c>
      <c r="JD199" s="34">
        <f t="shared" si="343"/>
        <v>12.892870392674594</v>
      </c>
      <c r="JE199" s="34">
        <f t="shared" si="343"/>
        <v>12.863576057199019</v>
      </c>
      <c r="JF199" s="34">
        <f t="shared" si="343"/>
        <v>12.836306496798372</v>
      </c>
      <c r="JG199" s="33">
        <f t="shared" si="343"/>
        <v>12.810886057400946</v>
      </c>
      <c r="JH199" s="34">
        <f t="shared" si="343"/>
        <v>12.787164421569205</v>
      </c>
      <c r="JI199" s="34">
        <f t="shared" si="343"/>
        <v>12.765011795251521</v>
      </c>
      <c r="JJ199" s="34">
        <f t="shared" si="343"/>
        <v>12.744315231172635</v>
      </c>
      <c r="JK199" s="34">
        <f t="shared" si="343"/>
        <v>12.724975772673456</v>
      </c>
      <c r="JL199" s="36">
        <f t="shared" si="343"/>
        <v>12.706906201854192</v>
      </c>
    </row>
    <row r="200" spans="1:272" outlineLevel="1" x14ac:dyDescent="0.25">
      <c r="A200" s="5" t="s">
        <v>137</v>
      </c>
      <c r="B200" s="5" t="s">
        <v>14</v>
      </c>
      <c r="C200" s="42" t="s">
        <v>182</v>
      </c>
      <c r="D200" s="42" t="s">
        <v>182</v>
      </c>
      <c r="E200" s="43" t="s">
        <v>182</v>
      </c>
      <c r="F200" s="43" t="s">
        <v>182</v>
      </c>
      <c r="G200" s="34" t="s">
        <v>182</v>
      </c>
      <c r="H200" s="34" t="s">
        <v>182</v>
      </c>
      <c r="I200" s="33" t="s">
        <v>182</v>
      </c>
      <c r="J200" s="34" t="s">
        <v>182</v>
      </c>
      <c r="K200" s="34" t="s">
        <v>182</v>
      </c>
      <c r="L200" s="34" t="s">
        <v>182</v>
      </c>
      <c r="M200" s="34" t="s">
        <v>182</v>
      </c>
      <c r="N200" s="33" t="s">
        <v>182</v>
      </c>
      <c r="O200" s="34" t="s">
        <v>182</v>
      </c>
      <c r="P200" s="34" t="s">
        <v>182</v>
      </c>
      <c r="Q200" s="34" t="s">
        <v>182</v>
      </c>
      <c r="R200" s="34" t="s">
        <v>182</v>
      </c>
      <c r="S200" s="33" t="s">
        <v>182</v>
      </c>
      <c r="T200" s="34" t="s">
        <v>182</v>
      </c>
      <c r="U200" s="34" t="s">
        <v>182</v>
      </c>
      <c r="V200" s="34" t="s">
        <v>182</v>
      </c>
      <c r="W200" s="34" t="s">
        <v>182</v>
      </c>
      <c r="X200" s="33" t="s">
        <v>182</v>
      </c>
      <c r="Y200" s="34" t="s">
        <v>182</v>
      </c>
      <c r="Z200" s="34" t="s">
        <v>182</v>
      </c>
      <c r="AA200" s="34" t="s">
        <v>182</v>
      </c>
      <c r="AB200" s="34" t="s">
        <v>182</v>
      </c>
      <c r="AC200" s="36" t="s">
        <v>182</v>
      </c>
      <c r="AD200" s="42" t="s">
        <v>182</v>
      </c>
      <c r="AE200" s="42" t="s">
        <v>182</v>
      </c>
      <c r="AF200" s="43" t="s">
        <v>182</v>
      </c>
      <c r="AG200" s="43" t="s">
        <v>182</v>
      </c>
      <c r="AH200" s="34" t="s">
        <v>182</v>
      </c>
      <c r="AI200" s="34" t="s">
        <v>182</v>
      </c>
      <c r="AJ200" s="33" t="s">
        <v>182</v>
      </c>
      <c r="AK200" s="34" t="s">
        <v>182</v>
      </c>
      <c r="AL200" s="34" t="s">
        <v>182</v>
      </c>
      <c r="AM200" s="34" t="s">
        <v>182</v>
      </c>
      <c r="AN200" s="34" t="s">
        <v>182</v>
      </c>
      <c r="AO200" s="33" t="s">
        <v>182</v>
      </c>
      <c r="AP200" s="34" t="s">
        <v>182</v>
      </c>
      <c r="AQ200" s="34" t="s">
        <v>182</v>
      </c>
      <c r="AR200" s="34" t="s">
        <v>182</v>
      </c>
      <c r="AS200" s="34" t="s">
        <v>182</v>
      </c>
      <c r="AT200" s="33" t="s">
        <v>182</v>
      </c>
      <c r="AU200" s="34" t="s">
        <v>182</v>
      </c>
      <c r="AV200" s="34" t="s">
        <v>182</v>
      </c>
      <c r="AW200" s="34" t="s">
        <v>182</v>
      </c>
      <c r="AX200" s="34" t="s">
        <v>182</v>
      </c>
      <c r="AY200" s="33" t="s">
        <v>182</v>
      </c>
      <c r="AZ200" s="34" t="s">
        <v>182</v>
      </c>
      <c r="BA200" s="34" t="s">
        <v>182</v>
      </c>
      <c r="BB200" s="34" t="s">
        <v>182</v>
      </c>
      <c r="BC200" s="34" t="s">
        <v>182</v>
      </c>
      <c r="BD200" s="41" t="s">
        <v>182</v>
      </c>
      <c r="BE200" s="42" t="s">
        <v>182</v>
      </c>
      <c r="BF200" s="42" t="s">
        <v>182</v>
      </c>
      <c r="BG200" s="43" t="s">
        <v>182</v>
      </c>
      <c r="BH200" s="43" t="s">
        <v>182</v>
      </c>
      <c r="BI200" s="34" t="s">
        <v>182</v>
      </c>
      <c r="BJ200" s="34" t="s">
        <v>182</v>
      </c>
      <c r="BK200" s="33" t="s">
        <v>182</v>
      </c>
      <c r="BL200" s="34" t="s">
        <v>182</v>
      </c>
      <c r="BM200" s="34" t="s">
        <v>182</v>
      </c>
      <c r="BN200" s="34" t="s">
        <v>182</v>
      </c>
      <c r="BO200" s="34" t="s">
        <v>182</v>
      </c>
      <c r="BP200" s="33" t="s">
        <v>182</v>
      </c>
      <c r="BQ200" s="34" t="s">
        <v>182</v>
      </c>
      <c r="BR200" s="34" t="s">
        <v>182</v>
      </c>
      <c r="BS200" s="34" t="s">
        <v>182</v>
      </c>
      <c r="BT200" s="34" t="s">
        <v>182</v>
      </c>
      <c r="BU200" s="33" t="s">
        <v>182</v>
      </c>
      <c r="BV200" s="34" t="s">
        <v>182</v>
      </c>
      <c r="BW200" s="34" t="s">
        <v>182</v>
      </c>
      <c r="BX200" s="34" t="s">
        <v>182</v>
      </c>
      <c r="BY200" s="34" t="s">
        <v>182</v>
      </c>
      <c r="BZ200" s="33" t="s">
        <v>182</v>
      </c>
      <c r="CA200" s="34" t="s">
        <v>182</v>
      </c>
      <c r="CB200" s="34" t="s">
        <v>182</v>
      </c>
      <c r="CC200" s="34" t="s">
        <v>182</v>
      </c>
      <c r="CD200" s="34" t="s">
        <v>182</v>
      </c>
      <c r="CE200" s="36" t="s">
        <v>182</v>
      </c>
      <c r="CF200" s="42" t="s">
        <v>183</v>
      </c>
      <c r="CG200" s="42" t="s">
        <v>183</v>
      </c>
      <c r="CH200" s="43" t="s">
        <v>183</v>
      </c>
      <c r="CI200" s="43" t="s">
        <v>183</v>
      </c>
      <c r="CJ200" s="34" t="s">
        <v>183</v>
      </c>
      <c r="CK200" s="34" t="s">
        <v>183</v>
      </c>
      <c r="CL200" s="33" t="s">
        <v>183</v>
      </c>
      <c r="CM200" s="34" t="s">
        <v>183</v>
      </c>
      <c r="CN200" s="34" t="s">
        <v>183</v>
      </c>
      <c r="CO200" s="34" t="s">
        <v>183</v>
      </c>
      <c r="CP200" s="34" t="s">
        <v>183</v>
      </c>
      <c r="CQ200" s="33" t="s">
        <v>183</v>
      </c>
      <c r="CR200" s="34" t="s">
        <v>183</v>
      </c>
      <c r="CS200" s="34" t="s">
        <v>183</v>
      </c>
      <c r="CT200" s="34" t="s">
        <v>183</v>
      </c>
      <c r="CU200" s="34" t="s">
        <v>183</v>
      </c>
      <c r="CV200" s="33" t="s">
        <v>183</v>
      </c>
      <c r="CW200" s="34" t="s">
        <v>183</v>
      </c>
      <c r="CX200" s="34" t="s">
        <v>183</v>
      </c>
      <c r="CY200" s="34" t="s">
        <v>183</v>
      </c>
      <c r="CZ200" s="34" t="s">
        <v>183</v>
      </c>
      <c r="DA200" s="33" t="s">
        <v>183</v>
      </c>
      <c r="DB200" s="34" t="s">
        <v>183</v>
      </c>
      <c r="DC200" s="34" t="s">
        <v>183</v>
      </c>
      <c r="DD200" s="34" t="s">
        <v>183</v>
      </c>
      <c r="DE200" s="34" t="s">
        <v>183</v>
      </c>
      <c r="DF200" s="41" t="s">
        <v>183</v>
      </c>
      <c r="DG200" s="33" t="s">
        <v>183</v>
      </c>
      <c r="DH200" s="33" t="s">
        <v>183</v>
      </c>
      <c r="DI200" s="34" t="s">
        <v>183</v>
      </c>
      <c r="DJ200" s="34" t="s">
        <v>183</v>
      </c>
      <c r="DK200" s="34" t="s">
        <v>183</v>
      </c>
      <c r="DL200" s="34" t="s">
        <v>183</v>
      </c>
      <c r="DM200" s="33" t="s">
        <v>183</v>
      </c>
      <c r="DN200" s="34" t="s">
        <v>183</v>
      </c>
      <c r="DO200" s="34" t="s">
        <v>183</v>
      </c>
      <c r="DP200" s="34" t="s">
        <v>183</v>
      </c>
      <c r="DQ200" s="34" t="s">
        <v>183</v>
      </c>
      <c r="DR200" s="33" t="s">
        <v>183</v>
      </c>
      <c r="DS200" s="34" t="s">
        <v>183</v>
      </c>
      <c r="DT200" s="34" t="s">
        <v>183</v>
      </c>
      <c r="DU200" s="34" t="s">
        <v>183</v>
      </c>
      <c r="DV200" s="34" t="s">
        <v>183</v>
      </c>
      <c r="DW200" s="33" t="s">
        <v>183</v>
      </c>
      <c r="DX200" s="34" t="s">
        <v>183</v>
      </c>
      <c r="DY200" s="34" t="s">
        <v>183</v>
      </c>
      <c r="DZ200" s="34" t="s">
        <v>183</v>
      </c>
      <c r="EA200" s="34" t="s">
        <v>183</v>
      </c>
      <c r="EB200" s="33" t="s">
        <v>183</v>
      </c>
      <c r="EC200" s="34" t="s">
        <v>183</v>
      </c>
      <c r="ED200" s="34" t="s">
        <v>183</v>
      </c>
      <c r="EE200" s="34" t="s">
        <v>183</v>
      </c>
      <c r="EF200" s="34" t="s">
        <v>183</v>
      </c>
      <c r="EG200" s="36" t="s">
        <v>183</v>
      </c>
      <c r="EH200" s="42" t="s">
        <v>183</v>
      </c>
      <c r="EI200" s="42" t="s">
        <v>183</v>
      </c>
      <c r="EJ200" s="43" t="s">
        <v>183</v>
      </c>
      <c r="EK200" s="43" t="s">
        <v>183</v>
      </c>
      <c r="EL200" s="34" t="s">
        <v>183</v>
      </c>
      <c r="EM200" s="34" t="s">
        <v>183</v>
      </c>
      <c r="EN200" s="33" t="s">
        <v>183</v>
      </c>
      <c r="EO200" s="34" t="s">
        <v>183</v>
      </c>
      <c r="EP200" s="34" t="s">
        <v>183</v>
      </c>
      <c r="EQ200" s="34" t="s">
        <v>183</v>
      </c>
      <c r="ER200" s="34" t="s">
        <v>183</v>
      </c>
      <c r="ES200" s="33" t="s">
        <v>183</v>
      </c>
      <c r="ET200" s="34" t="s">
        <v>183</v>
      </c>
      <c r="EU200" s="34" t="s">
        <v>183</v>
      </c>
      <c r="EV200" s="34" t="s">
        <v>183</v>
      </c>
      <c r="EW200" s="34" t="s">
        <v>183</v>
      </c>
      <c r="EX200" s="33" t="s">
        <v>183</v>
      </c>
      <c r="EY200" s="34" t="s">
        <v>183</v>
      </c>
      <c r="EZ200" s="34" t="s">
        <v>183</v>
      </c>
      <c r="FA200" s="34" t="s">
        <v>183</v>
      </c>
      <c r="FB200" s="34" t="s">
        <v>183</v>
      </c>
      <c r="FC200" s="33" t="s">
        <v>183</v>
      </c>
      <c r="FD200" s="34" t="s">
        <v>183</v>
      </c>
      <c r="FE200" s="34" t="s">
        <v>183</v>
      </c>
      <c r="FF200" s="34" t="s">
        <v>183</v>
      </c>
      <c r="FG200" s="34" t="s">
        <v>183</v>
      </c>
      <c r="FH200" s="36" t="s">
        <v>183</v>
      </c>
      <c r="FI200" s="33" t="s">
        <v>183</v>
      </c>
      <c r="FJ200" s="33" t="s">
        <v>183</v>
      </c>
      <c r="FK200" s="34" t="s">
        <v>183</v>
      </c>
      <c r="FL200" s="34" t="s">
        <v>183</v>
      </c>
      <c r="FM200" s="34" t="s">
        <v>183</v>
      </c>
      <c r="FN200" s="34" t="s">
        <v>183</v>
      </c>
      <c r="FO200" s="33" t="s">
        <v>183</v>
      </c>
      <c r="FP200" s="34" t="s">
        <v>183</v>
      </c>
      <c r="FQ200" s="34" t="s">
        <v>183</v>
      </c>
      <c r="FR200" s="34" t="s">
        <v>183</v>
      </c>
      <c r="FS200" s="34" t="s">
        <v>183</v>
      </c>
      <c r="FT200" s="33" t="s">
        <v>183</v>
      </c>
      <c r="FU200" s="34" t="s">
        <v>183</v>
      </c>
      <c r="FV200" s="34" t="s">
        <v>183</v>
      </c>
      <c r="FW200" s="34" t="s">
        <v>183</v>
      </c>
      <c r="FX200" s="34" t="s">
        <v>183</v>
      </c>
      <c r="FY200" s="33" t="s">
        <v>183</v>
      </c>
      <c r="FZ200" s="34" t="s">
        <v>183</v>
      </c>
      <c r="GA200" s="34" t="s">
        <v>183</v>
      </c>
      <c r="GB200" s="34" t="s">
        <v>183</v>
      </c>
      <c r="GC200" s="34" t="s">
        <v>183</v>
      </c>
      <c r="GD200" s="33" t="s">
        <v>183</v>
      </c>
      <c r="GE200" s="34" t="s">
        <v>183</v>
      </c>
      <c r="GF200" s="34" t="s">
        <v>183</v>
      </c>
      <c r="GG200" s="34" t="s">
        <v>183</v>
      </c>
      <c r="GH200" s="34" t="s">
        <v>183</v>
      </c>
      <c r="GI200" s="36" t="s">
        <v>183</v>
      </c>
      <c r="GJ200" s="42" t="s">
        <v>182</v>
      </c>
      <c r="GK200" s="42" t="s">
        <v>182</v>
      </c>
      <c r="GL200" s="43" t="s">
        <v>182</v>
      </c>
      <c r="GM200" s="43" t="s">
        <v>182</v>
      </c>
      <c r="GN200" s="34" t="s">
        <v>182</v>
      </c>
      <c r="GO200" s="34" t="s">
        <v>182</v>
      </c>
      <c r="GP200" s="33" t="s">
        <v>182</v>
      </c>
      <c r="GQ200" s="34" t="s">
        <v>182</v>
      </c>
      <c r="GR200" s="34" t="s">
        <v>182</v>
      </c>
      <c r="GS200" s="34" t="s">
        <v>182</v>
      </c>
      <c r="GT200" s="34" t="s">
        <v>182</v>
      </c>
      <c r="GU200" s="33" t="s">
        <v>182</v>
      </c>
      <c r="GV200" s="34" t="s">
        <v>182</v>
      </c>
      <c r="GW200" s="34" t="s">
        <v>182</v>
      </c>
      <c r="GX200" s="34" t="s">
        <v>182</v>
      </c>
      <c r="GY200" s="34" t="s">
        <v>182</v>
      </c>
      <c r="GZ200" s="33" t="s">
        <v>182</v>
      </c>
      <c r="HA200" s="34" t="s">
        <v>182</v>
      </c>
      <c r="HB200" s="34" t="s">
        <v>182</v>
      </c>
      <c r="HC200" s="34" t="s">
        <v>182</v>
      </c>
      <c r="HD200" s="34" t="s">
        <v>182</v>
      </c>
      <c r="HE200" s="33" t="s">
        <v>182</v>
      </c>
      <c r="HF200" s="34" t="s">
        <v>182</v>
      </c>
      <c r="HG200" s="34" t="s">
        <v>182</v>
      </c>
      <c r="HH200" s="34" t="s">
        <v>182</v>
      </c>
      <c r="HI200" s="34" t="s">
        <v>182</v>
      </c>
      <c r="HJ200" s="41" t="s">
        <v>182</v>
      </c>
      <c r="HK200" s="42" t="s">
        <v>182</v>
      </c>
      <c r="HL200" s="42" t="s">
        <v>182</v>
      </c>
      <c r="HM200" s="43" t="s">
        <v>182</v>
      </c>
      <c r="HN200" s="43" t="s">
        <v>182</v>
      </c>
      <c r="HO200" s="34" t="s">
        <v>182</v>
      </c>
      <c r="HP200" s="34" t="s">
        <v>182</v>
      </c>
      <c r="HQ200" s="33" t="s">
        <v>182</v>
      </c>
      <c r="HR200" s="34" t="s">
        <v>182</v>
      </c>
      <c r="HS200" s="34" t="s">
        <v>182</v>
      </c>
      <c r="HT200" s="34" t="s">
        <v>182</v>
      </c>
      <c r="HU200" s="34" t="s">
        <v>182</v>
      </c>
      <c r="HV200" s="33" t="s">
        <v>182</v>
      </c>
      <c r="HW200" s="34" t="s">
        <v>182</v>
      </c>
      <c r="HX200" s="34" t="s">
        <v>182</v>
      </c>
      <c r="HY200" s="34" t="s">
        <v>182</v>
      </c>
      <c r="HZ200" s="34" t="s">
        <v>182</v>
      </c>
      <c r="IA200" s="33" t="s">
        <v>182</v>
      </c>
      <c r="IB200" s="34" t="s">
        <v>182</v>
      </c>
      <c r="IC200" s="34" t="s">
        <v>182</v>
      </c>
      <c r="ID200" s="34" t="s">
        <v>182</v>
      </c>
      <c r="IE200" s="34" t="s">
        <v>182</v>
      </c>
      <c r="IF200" s="33" t="s">
        <v>182</v>
      </c>
      <c r="IG200" s="34" t="s">
        <v>182</v>
      </c>
      <c r="IH200" s="34" t="s">
        <v>182</v>
      </c>
      <c r="II200" s="34" t="s">
        <v>182</v>
      </c>
      <c r="IJ200" s="34" t="s">
        <v>182</v>
      </c>
      <c r="IK200" s="36" t="s">
        <v>182</v>
      </c>
      <c r="IL200" s="42" t="s">
        <v>182</v>
      </c>
      <c r="IM200" s="42" t="s">
        <v>182</v>
      </c>
      <c r="IN200" s="43" t="s">
        <v>182</v>
      </c>
      <c r="IO200" s="43" t="s">
        <v>182</v>
      </c>
      <c r="IP200" s="34" t="s">
        <v>182</v>
      </c>
      <c r="IQ200" s="34" t="s">
        <v>182</v>
      </c>
      <c r="IR200" s="33" t="s">
        <v>182</v>
      </c>
      <c r="IS200" s="34" t="s">
        <v>182</v>
      </c>
      <c r="IT200" s="34" t="s">
        <v>182</v>
      </c>
      <c r="IU200" s="34" t="s">
        <v>182</v>
      </c>
      <c r="IV200" s="34" t="s">
        <v>182</v>
      </c>
      <c r="IW200" s="33" t="s">
        <v>182</v>
      </c>
      <c r="IX200" s="34" t="s">
        <v>182</v>
      </c>
      <c r="IY200" s="34" t="s">
        <v>182</v>
      </c>
      <c r="IZ200" s="34" t="s">
        <v>182</v>
      </c>
      <c r="JA200" s="34" t="s">
        <v>182</v>
      </c>
      <c r="JB200" s="33" t="s">
        <v>182</v>
      </c>
      <c r="JC200" s="34" t="s">
        <v>182</v>
      </c>
      <c r="JD200" s="34" t="s">
        <v>182</v>
      </c>
      <c r="JE200" s="34" t="s">
        <v>182</v>
      </c>
      <c r="JF200" s="34" t="s">
        <v>182</v>
      </c>
      <c r="JG200" s="33" t="s">
        <v>182</v>
      </c>
      <c r="JH200" s="34" t="s">
        <v>182</v>
      </c>
      <c r="JI200" s="34" t="s">
        <v>182</v>
      </c>
      <c r="JJ200" s="34" t="s">
        <v>182</v>
      </c>
      <c r="JK200" s="34" t="s">
        <v>182</v>
      </c>
      <c r="JL200" s="36" t="s">
        <v>182</v>
      </c>
    </row>
    <row r="201" spans="1:272" outlineLevel="1" x14ac:dyDescent="0.25">
      <c r="A201" s="46" t="s">
        <v>5</v>
      </c>
      <c r="B201" s="5" t="s">
        <v>14</v>
      </c>
      <c r="C201" s="42">
        <v>33.90273333333333</v>
      </c>
      <c r="D201" s="42">
        <v>26.147659999999998</v>
      </c>
      <c r="E201" s="43">
        <v>30.526833333333329</v>
      </c>
      <c r="F201" s="43">
        <v>33.90273333333333</v>
      </c>
      <c r="G201" s="34">
        <f t="shared" ref="G201:H201" si="344">G208+G209</f>
        <v>26.962943333333332</v>
      </c>
      <c r="H201" s="34">
        <f t="shared" si="344"/>
        <v>28.056057048960142</v>
      </c>
      <c r="I201" s="33">
        <f t="shared" ref="I201:AC201" si="345">I55</f>
        <v>28.661890146613306</v>
      </c>
      <c r="J201" s="34">
        <f>J208+J209</f>
        <v>29.226124294707216</v>
      </c>
      <c r="K201" s="34">
        <f t="shared" ref="K201:M201" si="346">K208+K209</f>
        <v>29.790358442801121</v>
      </c>
      <c r="L201" s="34">
        <f t="shared" si="346"/>
        <v>30.354592590895031</v>
      </c>
      <c r="M201" s="34">
        <f t="shared" si="346"/>
        <v>30.91882673898894</v>
      </c>
      <c r="N201" s="33">
        <f t="shared" si="345"/>
        <v>31.48306088708285</v>
      </c>
      <c r="O201" s="34">
        <f>O208+O209</f>
        <v>31.89619776191978</v>
      </c>
      <c r="P201" s="34">
        <f t="shared" ref="P201:R201" si="347">P208+P209</f>
        <v>32.309334636756709</v>
      </c>
      <c r="Q201" s="34">
        <f t="shared" si="347"/>
        <v>32.722471511593639</v>
      </c>
      <c r="R201" s="34">
        <f t="shared" si="347"/>
        <v>33.135608386430569</v>
      </c>
      <c r="S201" s="33">
        <f t="shared" si="345"/>
        <v>33.548745261267499</v>
      </c>
      <c r="T201" s="34">
        <f>T208+T209</f>
        <v>33.862870970499529</v>
      </c>
      <c r="U201" s="34">
        <f t="shared" ref="U201:V201" si="348">U208+U209</f>
        <v>34.176996679731559</v>
      </c>
      <c r="V201" s="34">
        <f t="shared" si="348"/>
        <v>34.491122388963596</v>
      </c>
      <c r="W201" s="34">
        <f>W208+W209</f>
        <v>34.805248098195626</v>
      </c>
      <c r="X201" s="33">
        <f t="shared" si="345"/>
        <v>35.119373807427664</v>
      </c>
      <c r="Y201" s="34">
        <f>Y208+Y209</f>
        <v>35.394696161228644</v>
      </c>
      <c r="Z201" s="34">
        <f t="shared" ref="Z201:AB201" si="349">Z208+Z209</f>
        <v>35.670018515029625</v>
      </c>
      <c r="AA201" s="34">
        <f t="shared" si="349"/>
        <v>35.945340868830613</v>
      </c>
      <c r="AB201" s="34">
        <f t="shared" si="349"/>
        <v>36.220663222631593</v>
      </c>
      <c r="AC201" s="36">
        <f t="shared" si="345"/>
        <v>36.495985576432574</v>
      </c>
      <c r="AD201" s="42">
        <v>5.9714703762905801</v>
      </c>
      <c r="AE201" s="42">
        <v>5.9879595521545301</v>
      </c>
      <c r="AF201" s="43">
        <v>5.9539109346581904</v>
      </c>
      <c r="AG201" s="43">
        <v>5.9714703762905801</v>
      </c>
      <c r="AH201" s="34">
        <f t="shared" ref="AH201:BD201" si="350">AH203+AH205</f>
        <v>5.932969454025625</v>
      </c>
      <c r="AI201" s="34">
        <f t="shared" si="350"/>
        <v>6.0727371587535997</v>
      </c>
      <c r="AJ201" s="33">
        <f t="shared" si="350"/>
        <v>6.1402029307320385</v>
      </c>
      <c r="AK201" s="34">
        <f t="shared" si="350"/>
        <v>6.1836996798118591</v>
      </c>
      <c r="AL201" s="34">
        <f t="shared" si="350"/>
        <v>6.2271964288916806</v>
      </c>
      <c r="AM201" s="34">
        <f t="shared" si="350"/>
        <v>6.2706931779715012</v>
      </c>
      <c r="AN201" s="34">
        <f t="shared" si="350"/>
        <v>6.3141899270513218</v>
      </c>
      <c r="AO201" s="33">
        <f t="shared" si="350"/>
        <v>6.0305093590246601</v>
      </c>
      <c r="AP201" s="34">
        <f t="shared" si="350"/>
        <v>6.3756007827067167</v>
      </c>
      <c r="AQ201" s="34">
        <f t="shared" si="350"/>
        <v>6.3935148892822884</v>
      </c>
      <c r="AR201" s="34">
        <f t="shared" si="350"/>
        <v>6.411428995857861</v>
      </c>
      <c r="AS201" s="34">
        <f t="shared" si="350"/>
        <v>6.4293431024334327</v>
      </c>
      <c r="AT201" s="33">
        <f t="shared" si="350"/>
        <v>6.1091125767578394</v>
      </c>
      <c r="AU201" s="34">
        <f t="shared" si="350"/>
        <v>6.4579837221556797</v>
      </c>
      <c r="AV201" s="34">
        <f t="shared" si="350"/>
        <v>6.4687102353023542</v>
      </c>
      <c r="AW201" s="34">
        <f t="shared" si="350"/>
        <v>6.4794367484490287</v>
      </c>
      <c r="AX201" s="34">
        <f t="shared" si="350"/>
        <v>6.4901632615957032</v>
      </c>
      <c r="AY201" s="33">
        <f t="shared" si="350"/>
        <v>6.1531808998717752</v>
      </c>
      <c r="AZ201" s="34">
        <f t="shared" si="350"/>
        <v>6.5101395832702336</v>
      </c>
      <c r="BA201" s="34">
        <f t="shared" si="350"/>
        <v>6.5193893917980903</v>
      </c>
      <c r="BB201" s="34">
        <f t="shared" si="350"/>
        <v>6.5286392003259461</v>
      </c>
      <c r="BC201" s="34">
        <f t="shared" si="350"/>
        <v>6.5378890088538029</v>
      </c>
      <c r="BD201" s="41">
        <f t="shared" si="350"/>
        <v>6.2093182395896305</v>
      </c>
      <c r="BE201" s="42">
        <v>38.756892070615002</v>
      </c>
      <c r="BF201" s="42">
        <v>38.374839858746647</v>
      </c>
      <c r="BG201" s="43">
        <v>38.460699195989811</v>
      </c>
      <c r="BH201" s="43">
        <v>38.756892070615002</v>
      </c>
      <c r="BI201" s="34">
        <f t="shared" ref="BI201:CE201" si="351">BI202+BI203</f>
        <v>39.385222508552019</v>
      </c>
      <c r="BJ201" s="34">
        <f t="shared" si="351"/>
        <v>39.495346815831283</v>
      </c>
      <c r="BK201" s="33">
        <f t="shared" si="351"/>
        <v>40.840752734963182</v>
      </c>
      <c r="BL201" s="34">
        <f t="shared" si="351"/>
        <v>41.811540961705596</v>
      </c>
      <c r="BM201" s="34">
        <f t="shared" si="351"/>
        <v>42.78232918844801</v>
      </c>
      <c r="BN201" s="34">
        <f t="shared" si="351"/>
        <v>43.753117415190417</v>
      </c>
      <c r="BO201" s="34">
        <f t="shared" si="351"/>
        <v>44.723905641932838</v>
      </c>
      <c r="BP201" s="33">
        <f t="shared" si="351"/>
        <v>46.009802292969908</v>
      </c>
      <c r="BQ201" s="34">
        <f t="shared" si="351"/>
        <v>45.733696042556588</v>
      </c>
      <c r="BR201" s="34">
        <f t="shared" si="351"/>
        <v>45.772698216437931</v>
      </c>
      <c r="BS201" s="34">
        <f t="shared" si="351"/>
        <v>45.811700390319274</v>
      </c>
      <c r="BT201" s="34">
        <f t="shared" si="351"/>
        <v>45.85070256420061</v>
      </c>
      <c r="BU201" s="33">
        <f t="shared" si="351"/>
        <v>46.225936299873588</v>
      </c>
      <c r="BV201" s="34">
        <f t="shared" si="351"/>
        <v>45.856741361137985</v>
      </c>
      <c r="BW201" s="34">
        <f t="shared" si="351"/>
        <v>45.823777984194017</v>
      </c>
      <c r="BX201" s="34">
        <f t="shared" si="351"/>
        <v>45.790814607250056</v>
      </c>
      <c r="BY201" s="34">
        <f t="shared" si="351"/>
        <v>45.757851230306088</v>
      </c>
      <c r="BZ201" s="33">
        <f t="shared" si="351"/>
        <v>45.539111439618495</v>
      </c>
      <c r="CA201" s="34">
        <f t="shared" si="351"/>
        <v>45.704831564473523</v>
      </c>
      <c r="CB201" s="34">
        <f t="shared" si="351"/>
        <v>45.684775275584926</v>
      </c>
      <c r="CC201" s="34">
        <f t="shared" si="351"/>
        <v>45.664718986696329</v>
      </c>
      <c r="CD201" s="34">
        <f t="shared" si="351"/>
        <v>45.644662697807725</v>
      </c>
      <c r="CE201" s="36">
        <f t="shared" si="351"/>
        <v>45.999558954108295</v>
      </c>
      <c r="CF201" s="42" t="s">
        <v>182</v>
      </c>
      <c r="CG201" s="42" t="s">
        <v>182</v>
      </c>
      <c r="CH201" s="43" t="s">
        <v>186</v>
      </c>
      <c r="CI201" s="43" t="s">
        <v>186</v>
      </c>
      <c r="CJ201" s="34" t="s">
        <v>186</v>
      </c>
      <c r="CK201" s="34" t="s">
        <v>186</v>
      </c>
      <c r="CL201" s="33" t="str">
        <f t="shared" ref="CL201:DW201" si="352">CL55</f>
        <v>NA,NO</v>
      </c>
      <c r="CM201" s="34" t="s">
        <v>186</v>
      </c>
      <c r="CN201" s="34" t="s">
        <v>186</v>
      </c>
      <c r="CO201" s="34" t="s">
        <v>186</v>
      </c>
      <c r="CP201" s="34" t="s">
        <v>186</v>
      </c>
      <c r="CQ201" s="33" t="str">
        <f t="shared" si="352"/>
        <v>NA,NO</v>
      </c>
      <c r="CR201" s="34" t="s">
        <v>186</v>
      </c>
      <c r="CS201" s="34" t="s">
        <v>186</v>
      </c>
      <c r="CT201" s="34" t="s">
        <v>186</v>
      </c>
      <c r="CU201" s="34" t="s">
        <v>186</v>
      </c>
      <c r="CV201" s="33" t="str">
        <f t="shared" si="352"/>
        <v>NA,NO</v>
      </c>
      <c r="CW201" s="34" t="s">
        <v>186</v>
      </c>
      <c r="CX201" s="34" t="s">
        <v>186</v>
      </c>
      <c r="CY201" s="34" t="s">
        <v>186</v>
      </c>
      <c r="CZ201" s="34" t="s">
        <v>186</v>
      </c>
      <c r="DA201" s="33" t="str">
        <f t="shared" si="352"/>
        <v>NA,NO</v>
      </c>
      <c r="DB201" s="34" t="s">
        <v>186</v>
      </c>
      <c r="DC201" s="34" t="s">
        <v>186</v>
      </c>
      <c r="DD201" s="34" t="s">
        <v>186</v>
      </c>
      <c r="DE201" s="34" t="s">
        <v>186</v>
      </c>
      <c r="DF201" s="41" t="str">
        <f t="shared" si="352"/>
        <v>NA,NO</v>
      </c>
      <c r="DG201" s="33" t="s">
        <v>182</v>
      </c>
      <c r="DH201" s="33" t="s">
        <v>190</v>
      </c>
      <c r="DI201" s="34" t="s">
        <v>186</v>
      </c>
      <c r="DJ201" s="34" t="s">
        <v>186</v>
      </c>
      <c r="DK201" s="34" t="s">
        <v>186</v>
      </c>
      <c r="DL201" s="34" t="s">
        <v>186</v>
      </c>
      <c r="DM201" s="33" t="str">
        <f t="shared" si="352"/>
        <v>NA,NO</v>
      </c>
      <c r="DN201" s="34" t="s">
        <v>186</v>
      </c>
      <c r="DO201" s="34" t="s">
        <v>186</v>
      </c>
      <c r="DP201" s="34" t="s">
        <v>186</v>
      </c>
      <c r="DQ201" s="34" t="s">
        <v>186</v>
      </c>
      <c r="DR201" s="33" t="str">
        <f t="shared" si="352"/>
        <v>NA,NO</v>
      </c>
      <c r="DS201" s="34" t="s">
        <v>186</v>
      </c>
      <c r="DT201" s="34" t="s">
        <v>186</v>
      </c>
      <c r="DU201" s="34" t="s">
        <v>186</v>
      </c>
      <c r="DV201" s="34" t="s">
        <v>186</v>
      </c>
      <c r="DW201" s="33" t="str">
        <f t="shared" si="352"/>
        <v>NA,NO</v>
      </c>
      <c r="DX201" s="34" t="s">
        <v>186</v>
      </c>
      <c r="DY201" s="34" t="s">
        <v>186</v>
      </c>
      <c r="DZ201" s="34" t="s">
        <v>186</v>
      </c>
      <c r="EA201" s="34" t="s">
        <v>186</v>
      </c>
      <c r="EB201" s="33" t="str">
        <f t="shared" ref="EB201:GI201" si="353">EB55</f>
        <v>NA,NO</v>
      </c>
      <c r="EC201" s="34" t="s">
        <v>186</v>
      </c>
      <c r="ED201" s="34" t="s">
        <v>186</v>
      </c>
      <c r="EE201" s="34" t="s">
        <v>186</v>
      </c>
      <c r="EF201" s="34" t="s">
        <v>186</v>
      </c>
      <c r="EG201" s="36" t="str">
        <f t="shared" si="353"/>
        <v>NA,NO</v>
      </c>
      <c r="EH201" s="42" t="s">
        <v>182</v>
      </c>
      <c r="EI201" s="42" t="s">
        <v>182</v>
      </c>
      <c r="EJ201" s="43" t="s">
        <v>186</v>
      </c>
      <c r="EK201" s="43" t="s">
        <v>186</v>
      </c>
      <c r="EL201" s="34" t="s">
        <v>186</v>
      </c>
      <c r="EM201" s="34" t="s">
        <v>186</v>
      </c>
      <c r="EN201" s="33" t="str">
        <f t="shared" si="353"/>
        <v>NA,NO</v>
      </c>
      <c r="EO201" s="34" t="s">
        <v>186</v>
      </c>
      <c r="EP201" s="34" t="s">
        <v>186</v>
      </c>
      <c r="EQ201" s="34" t="s">
        <v>186</v>
      </c>
      <c r="ER201" s="34" t="s">
        <v>186</v>
      </c>
      <c r="ES201" s="33" t="str">
        <f t="shared" si="353"/>
        <v>NA,NO</v>
      </c>
      <c r="ET201" s="34" t="s">
        <v>186</v>
      </c>
      <c r="EU201" s="34" t="s">
        <v>186</v>
      </c>
      <c r="EV201" s="34" t="s">
        <v>186</v>
      </c>
      <c r="EW201" s="34" t="s">
        <v>186</v>
      </c>
      <c r="EX201" s="33" t="str">
        <f t="shared" si="353"/>
        <v>NA,NO</v>
      </c>
      <c r="EY201" s="34" t="s">
        <v>186</v>
      </c>
      <c r="EZ201" s="34" t="s">
        <v>186</v>
      </c>
      <c r="FA201" s="34" t="s">
        <v>186</v>
      </c>
      <c r="FB201" s="34" t="s">
        <v>186</v>
      </c>
      <c r="FC201" s="33" t="str">
        <f t="shared" si="353"/>
        <v>NA,NO</v>
      </c>
      <c r="FD201" s="34" t="s">
        <v>186</v>
      </c>
      <c r="FE201" s="34" t="s">
        <v>186</v>
      </c>
      <c r="FF201" s="34" t="s">
        <v>186</v>
      </c>
      <c r="FG201" s="34" t="s">
        <v>186</v>
      </c>
      <c r="FH201" s="36" t="str">
        <f t="shared" si="353"/>
        <v>NA,NO</v>
      </c>
      <c r="FI201" s="33" t="s">
        <v>182</v>
      </c>
      <c r="FJ201" s="33" t="s">
        <v>182</v>
      </c>
      <c r="FK201" s="34" t="s">
        <v>186</v>
      </c>
      <c r="FL201" s="34" t="s">
        <v>186</v>
      </c>
      <c r="FM201" s="34" t="s">
        <v>186</v>
      </c>
      <c r="FN201" s="34" t="s">
        <v>186</v>
      </c>
      <c r="FO201" s="33" t="str">
        <f t="shared" si="353"/>
        <v>NA,NO</v>
      </c>
      <c r="FP201" s="34" t="s">
        <v>186</v>
      </c>
      <c r="FQ201" s="34" t="s">
        <v>186</v>
      </c>
      <c r="FR201" s="34" t="s">
        <v>186</v>
      </c>
      <c r="FS201" s="34" t="s">
        <v>186</v>
      </c>
      <c r="FT201" s="33" t="str">
        <f t="shared" si="353"/>
        <v>NA,NO</v>
      </c>
      <c r="FU201" s="34" t="s">
        <v>186</v>
      </c>
      <c r="FV201" s="34" t="s">
        <v>186</v>
      </c>
      <c r="FW201" s="34" t="s">
        <v>186</v>
      </c>
      <c r="FX201" s="34" t="s">
        <v>186</v>
      </c>
      <c r="FY201" s="33" t="str">
        <f t="shared" si="353"/>
        <v>NA,NO</v>
      </c>
      <c r="FZ201" s="34" t="s">
        <v>186</v>
      </c>
      <c r="GA201" s="34" t="s">
        <v>186</v>
      </c>
      <c r="GB201" s="34" t="s">
        <v>186</v>
      </c>
      <c r="GC201" s="34" t="s">
        <v>186</v>
      </c>
      <c r="GD201" s="33" t="str">
        <f t="shared" si="353"/>
        <v>NA,NO</v>
      </c>
      <c r="GE201" s="34" t="s">
        <v>186</v>
      </c>
      <c r="GF201" s="34" t="s">
        <v>186</v>
      </c>
      <c r="GG201" s="34" t="s">
        <v>186</v>
      </c>
      <c r="GH201" s="34" t="s">
        <v>186</v>
      </c>
      <c r="GI201" s="36" t="str">
        <f t="shared" si="353"/>
        <v>NA,NO</v>
      </c>
      <c r="GJ201" s="42">
        <v>2782.3232072333012</v>
      </c>
      <c r="GK201" s="42">
        <v>2769.9306030107164</v>
      </c>
      <c r="GL201" s="43">
        <v>2766.3097717612191</v>
      </c>
      <c r="GM201" s="43">
        <v>2782.3232072333012</v>
      </c>
      <c r="GN201" s="34">
        <f t="shared" ref="GN201:GQ201" si="354">GN202+GN203+GN205+GN208+GN209</f>
        <v>2779.6184033467703</v>
      </c>
      <c r="GO201" s="34">
        <f t="shared" si="354"/>
        <v>2825.115400753315</v>
      </c>
      <c r="GP201" s="33">
        <f t="shared" si="354"/>
        <v>2879.4611818788403</v>
      </c>
      <c r="GQ201" s="34">
        <f t="shared" si="354"/>
        <v>2917.2571529212814</v>
      </c>
      <c r="GR201" s="34">
        <f>GR202+GR203+GR205+GR208+GR209</f>
        <v>2955.0531239637226</v>
      </c>
      <c r="GS201" s="34">
        <f t="shared" ref="GS201:HJ201" si="355">GS202+GS203+GS205+GS208+GS209</f>
        <v>2992.8490950061628</v>
      </c>
      <c r="GT201" s="34">
        <f t="shared" si="355"/>
        <v>3030.6450660486043</v>
      </c>
      <c r="GU201" s="33">
        <f t="shared" si="355"/>
        <v>2978.8199072006796</v>
      </c>
      <c r="GV201" s="34">
        <f t="shared" si="355"/>
        <v>3075.1676320724359</v>
      </c>
      <c r="GW201" s="34">
        <f t="shared" si="355"/>
        <v>3081.8942270538273</v>
      </c>
      <c r="GX201" s="34">
        <f t="shared" si="355"/>
        <v>3088.6208220352178</v>
      </c>
      <c r="GY201" s="34">
        <f t="shared" si="355"/>
        <v>3095.3474170166091</v>
      </c>
      <c r="GZ201" s="33">
        <f t="shared" si="355"/>
        <v>3009.7127006319429</v>
      </c>
      <c r="HA201" s="34">
        <f t="shared" si="355"/>
        <v>3104.7605542013416</v>
      </c>
      <c r="HB201" s="34">
        <f t="shared" si="355"/>
        <v>3107.4470964046836</v>
      </c>
      <c r="HC201" s="34">
        <f t="shared" si="355"/>
        <v>3110.1336386080252</v>
      </c>
      <c r="HD201" s="34">
        <f t="shared" si="355"/>
        <v>3112.8201808113677</v>
      </c>
      <c r="HE201" s="33">
        <f t="shared" si="355"/>
        <v>3007.2450679596791</v>
      </c>
      <c r="HF201" s="34">
        <f t="shared" si="355"/>
        <v>3118.0370810875966</v>
      </c>
      <c r="HG201" s="34">
        <f t="shared" si="355"/>
        <v>3120.5674391604839</v>
      </c>
      <c r="HH201" s="34">
        <f t="shared" si="355"/>
        <v>3123.0977972333703</v>
      </c>
      <c r="HI201" s="34">
        <f t="shared" si="355"/>
        <v>3125.6281553062581</v>
      </c>
      <c r="HJ201" s="41">
        <f t="shared" si="355"/>
        <v>3036.8617948268502</v>
      </c>
      <c r="HK201" s="42" t="s">
        <v>31</v>
      </c>
      <c r="HL201" s="42" t="s">
        <v>31</v>
      </c>
      <c r="HM201" s="43" t="s">
        <v>31</v>
      </c>
      <c r="HN201" s="55" t="s">
        <v>31</v>
      </c>
      <c r="HO201" s="34" t="str">
        <f t="shared" ref="HO201:IK201" si="356">HO55</f>
        <v>NO</v>
      </c>
      <c r="HP201" s="34" t="str">
        <f t="shared" si="356"/>
        <v>NO</v>
      </c>
      <c r="HQ201" s="33" t="str">
        <f t="shared" si="356"/>
        <v>NO</v>
      </c>
      <c r="HR201" s="34" t="str">
        <f t="shared" si="356"/>
        <v>NO</v>
      </c>
      <c r="HS201" s="34" t="str">
        <f t="shared" si="356"/>
        <v>NO</v>
      </c>
      <c r="HT201" s="34" t="str">
        <f t="shared" si="356"/>
        <v>NO</v>
      </c>
      <c r="HU201" s="34" t="str">
        <f t="shared" si="356"/>
        <v>NO</v>
      </c>
      <c r="HV201" s="33" t="str">
        <f t="shared" si="356"/>
        <v>NO</v>
      </c>
      <c r="HW201" s="34" t="str">
        <f t="shared" si="356"/>
        <v>NO</v>
      </c>
      <c r="HX201" s="34" t="str">
        <f t="shared" si="356"/>
        <v>NO</v>
      </c>
      <c r="HY201" s="34" t="str">
        <f t="shared" si="356"/>
        <v>NO</v>
      </c>
      <c r="HZ201" s="34" t="str">
        <f t="shared" si="356"/>
        <v>NO</v>
      </c>
      <c r="IA201" s="33" t="str">
        <f t="shared" si="356"/>
        <v>NO</v>
      </c>
      <c r="IB201" s="34" t="str">
        <f t="shared" si="356"/>
        <v>NO</v>
      </c>
      <c r="IC201" s="34" t="str">
        <f t="shared" si="356"/>
        <v>NO</v>
      </c>
      <c r="ID201" s="34" t="str">
        <f t="shared" si="356"/>
        <v>NO</v>
      </c>
      <c r="IE201" s="34" t="str">
        <f t="shared" si="356"/>
        <v>NO</v>
      </c>
      <c r="IF201" s="33" t="str">
        <f t="shared" si="356"/>
        <v>NO</v>
      </c>
      <c r="IG201" s="34" t="str">
        <f t="shared" si="356"/>
        <v>NO</v>
      </c>
      <c r="IH201" s="34" t="str">
        <f t="shared" si="356"/>
        <v>NO</v>
      </c>
      <c r="II201" s="34" t="str">
        <f t="shared" si="356"/>
        <v>NO</v>
      </c>
      <c r="IJ201" s="34" t="str">
        <f t="shared" si="356"/>
        <v>NO</v>
      </c>
      <c r="IK201" s="36" t="str">
        <f t="shared" si="356"/>
        <v>NO</v>
      </c>
      <c r="IL201" s="42">
        <v>2782.3232072333012</v>
      </c>
      <c r="IM201" s="42">
        <v>2769.9306030107164</v>
      </c>
      <c r="IN201" s="43">
        <v>2766.3097717612191</v>
      </c>
      <c r="IO201" s="43">
        <v>2782.3232072333012</v>
      </c>
      <c r="IP201" s="34">
        <v>2779.6184033467703</v>
      </c>
      <c r="IQ201" s="34">
        <v>2825.115400753315</v>
      </c>
      <c r="IR201" s="33">
        <v>2879.4611818788403</v>
      </c>
      <c r="IS201" s="34">
        <v>2917.2571529212814</v>
      </c>
      <c r="IT201" s="34">
        <v>2955.0531239637226</v>
      </c>
      <c r="IU201" s="34">
        <v>2992.8490950061628</v>
      </c>
      <c r="IV201" s="34">
        <v>3030.6450660486043</v>
      </c>
      <c r="IW201" s="33">
        <v>2978.8199072006796</v>
      </c>
      <c r="IX201" s="34">
        <v>3075.1676320724359</v>
      </c>
      <c r="IY201" s="34">
        <v>3081.8942270538273</v>
      </c>
      <c r="IZ201" s="34">
        <v>3088.6208220352178</v>
      </c>
      <c r="JA201" s="34">
        <v>3095.3474170166091</v>
      </c>
      <c r="JB201" s="33">
        <v>3009.7127006319429</v>
      </c>
      <c r="JC201" s="34">
        <v>3104.7605542013416</v>
      </c>
      <c r="JD201" s="34">
        <v>3107.4470964046836</v>
      </c>
      <c r="JE201" s="34">
        <v>3110.1336386080252</v>
      </c>
      <c r="JF201" s="34">
        <v>3112.8201808113677</v>
      </c>
      <c r="JG201" s="33">
        <v>3007.2450679596791</v>
      </c>
      <c r="JH201" s="34">
        <v>3118.0370810875966</v>
      </c>
      <c r="JI201" s="34">
        <v>3120.5674391604839</v>
      </c>
      <c r="JJ201" s="34">
        <v>3123.0977972333703</v>
      </c>
      <c r="JK201" s="34">
        <v>3125.6281553062581</v>
      </c>
      <c r="JL201" s="36">
        <v>3036.8617948268502</v>
      </c>
    </row>
    <row r="202" spans="1:272" outlineLevel="1" x14ac:dyDescent="0.25">
      <c r="A202" s="46" t="s">
        <v>138</v>
      </c>
      <c r="B202" s="5" t="s">
        <v>14</v>
      </c>
      <c r="C202" s="42" t="s">
        <v>183</v>
      </c>
      <c r="D202" s="42" t="s">
        <v>183</v>
      </c>
      <c r="E202" s="43" t="s">
        <v>183</v>
      </c>
      <c r="F202" s="43" t="s">
        <v>183</v>
      </c>
      <c r="G202" s="34" t="str">
        <f t="shared" ref="G202:BN202" si="357">G56</f>
        <v>NA</v>
      </c>
      <c r="H202" s="34" t="str">
        <f t="shared" si="357"/>
        <v>NA</v>
      </c>
      <c r="I202" s="33" t="str">
        <f t="shared" si="357"/>
        <v>NA</v>
      </c>
      <c r="J202" s="34" t="str">
        <f t="shared" si="357"/>
        <v>NA</v>
      </c>
      <c r="K202" s="34" t="str">
        <f t="shared" si="357"/>
        <v>NA</v>
      </c>
      <c r="L202" s="34" t="str">
        <f t="shared" si="357"/>
        <v>NA</v>
      </c>
      <c r="M202" s="34" t="str">
        <f t="shared" si="357"/>
        <v>NA</v>
      </c>
      <c r="N202" s="33" t="str">
        <f t="shared" si="357"/>
        <v>NA</v>
      </c>
      <c r="O202" s="34" t="str">
        <f t="shared" si="357"/>
        <v>NA</v>
      </c>
      <c r="P202" s="34" t="str">
        <f t="shared" si="357"/>
        <v>NA</v>
      </c>
      <c r="Q202" s="34" t="str">
        <f t="shared" si="357"/>
        <v>NA</v>
      </c>
      <c r="R202" s="34" t="str">
        <f t="shared" si="357"/>
        <v>NA</v>
      </c>
      <c r="S202" s="33" t="str">
        <f t="shared" si="357"/>
        <v>NA</v>
      </c>
      <c r="T202" s="34" t="str">
        <f t="shared" si="357"/>
        <v>NA</v>
      </c>
      <c r="U202" s="34" t="str">
        <f t="shared" si="357"/>
        <v>NA</v>
      </c>
      <c r="V202" s="34" t="str">
        <f t="shared" si="357"/>
        <v>NA</v>
      </c>
      <c r="W202" s="34" t="str">
        <f t="shared" si="357"/>
        <v>NA</v>
      </c>
      <c r="X202" s="33" t="str">
        <f t="shared" si="357"/>
        <v>NA</v>
      </c>
      <c r="Y202" s="34" t="str">
        <f t="shared" si="357"/>
        <v>NA</v>
      </c>
      <c r="Z202" s="34" t="str">
        <f t="shared" si="357"/>
        <v>NA</v>
      </c>
      <c r="AA202" s="34" t="str">
        <f t="shared" si="357"/>
        <v>NA</v>
      </c>
      <c r="AB202" s="34" t="str">
        <f t="shared" si="357"/>
        <v>NA</v>
      </c>
      <c r="AC202" s="36" t="str">
        <f t="shared" si="357"/>
        <v>NA</v>
      </c>
      <c r="AD202" s="42" t="s">
        <v>183</v>
      </c>
      <c r="AE202" s="42" t="s">
        <v>183</v>
      </c>
      <c r="AF202" s="43" t="s">
        <v>183</v>
      </c>
      <c r="AG202" s="43" t="s">
        <v>183</v>
      </c>
      <c r="AH202" s="34" t="str">
        <f t="shared" si="357"/>
        <v>NA</v>
      </c>
      <c r="AI202" s="34" t="str">
        <f t="shared" si="357"/>
        <v>NA</v>
      </c>
      <c r="AJ202" s="33" t="str">
        <f t="shared" si="357"/>
        <v>NA</v>
      </c>
      <c r="AK202" s="34" t="str">
        <f t="shared" si="357"/>
        <v>NA</v>
      </c>
      <c r="AL202" s="34" t="str">
        <f t="shared" si="357"/>
        <v>NA</v>
      </c>
      <c r="AM202" s="34" t="str">
        <f t="shared" si="357"/>
        <v>NA</v>
      </c>
      <c r="AN202" s="34" t="str">
        <f t="shared" si="357"/>
        <v>NA</v>
      </c>
      <c r="AO202" s="33" t="str">
        <f t="shared" si="357"/>
        <v>NA</v>
      </c>
      <c r="AP202" s="34" t="str">
        <f t="shared" si="357"/>
        <v>NA</v>
      </c>
      <c r="AQ202" s="34" t="str">
        <f t="shared" si="357"/>
        <v>NA</v>
      </c>
      <c r="AR202" s="34" t="str">
        <f t="shared" si="357"/>
        <v>NA</v>
      </c>
      <c r="AS202" s="34" t="str">
        <f t="shared" si="357"/>
        <v>NA</v>
      </c>
      <c r="AT202" s="33" t="str">
        <f t="shared" si="357"/>
        <v>NA</v>
      </c>
      <c r="AU202" s="34" t="str">
        <f t="shared" si="357"/>
        <v>NA</v>
      </c>
      <c r="AV202" s="34" t="str">
        <f t="shared" si="357"/>
        <v>NA</v>
      </c>
      <c r="AW202" s="34" t="str">
        <f t="shared" si="357"/>
        <v>NA</v>
      </c>
      <c r="AX202" s="34" t="str">
        <f t="shared" si="357"/>
        <v>NA</v>
      </c>
      <c r="AY202" s="33" t="str">
        <f t="shared" si="357"/>
        <v>NA</v>
      </c>
      <c r="AZ202" s="34" t="str">
        <f t="shared" si="357"/>
        <v>NA</v>
      </c>
      <c r="BA202" s="34" t="str">
        <f t="shared" si="357"/>
        <v>NA</v>
      </c>
      <c r="BB202" s="34" t="str">
        <f t="shared" si="357"/>
        <v>NA</v>
      </c>
      <c r="BC202" s="34" t="str">
        <f t="shared" si="357"/>
        <v>NA</v>
      </c>
      <c r="BD202" s="41" t="str">
        <f t="shared" si="357"/>
        <v>NA</v>
      </c>
      <c r="BE202" s="42">
        <v>34.693953721</v>
      </c>
      <c r="BF202" s="42">
        <v>34.329214129974858</v>
      </c>
      <c r="BG202" s="43">
        <v>34.412921404946282</v>
      </c>
      <c r="BH202" s="43">
        <v>34.693953721</v>
      </c>
      <c r="BI202" s="34">
        <f t="shared" si="357"/>
        <v>35.253188526560891</v>
      </c>
      <c r="BJ202" s="34">
        <f t="shared" si="357"/>
        <v>35.342868516824737</v>
      </c>
      <c r="BK202" s="33">
        <v>36.291926766124881</v>
      </c>
      <c r="BL202" s="34">
        <f t="shared" si="357"/>
        <v>37.096476406352252</v>
      </c>
      <c r="BM202" s="34">
        <f t="shared" si="357"/>
        <v>37.901026046579616</v>
      </c>
      <c r="BN202" s="34">
        <f t="shared" si="357"/>
        <v>38.705575686806981</v>
      </c>
      <c r="BO202" s="34">
        <f t="shared" ref="BO202:DZ202" si="358">BO56</f>
        <v>39.510125327034352</v>
      </c>
      <c r="BP202" s="33">
        <v>40.586786403583389</v>
      </c>
      <c r="BQ202" s="34">
        <f t="shared" si="358"/>
        <v>40.317606066746919</v>
      </c>
      <c r="BR202" s="34">
        <f t="shared" si="358"/>
        <v>40.320537166232128</v>
      </c>
      <c r="BS202" s="34">
        <f t="shared" si="358"/>
        <v>40.323468265717331</v>
      </c>
      <c r="BT202" s="34">
        <f t="shared" si="358"/>
        <v>40.326399365202533</v>
      </c>
      <c r="BU202" s="33">
        <v>40.616869884030777</v>
      </c>
      <c r="BV202" s="34">
        <f t="shared" si="358"/>
        <v>40.262026487049589</v>
      </c>
      <c r="BW202" s="34">
        <f t="shared" si="358"/>
        <v>40.194722509411442</v>
      </c>
      <c r="BX202" s="34">
        <f t="shared" si="358"/>
        <v>40.127418531773294</v>
      </c>
      <c r="BY202" s="34">
        <f t="shared" si="358"/>
        <v>40.060114554135147</v>
      </c>
      <c r="BZ202" s="33">
        <v>39.835302899242521</v>
      </c>
      <c r="CA202" s="34">
        <f t="shared" si="358"/>
        <v>39.919895998985382</v>
      </c>
      <c r="CB202" s="34">
        <f t="shared" si="358"/>
        <v>39.846981421473757</v>
      </c>
      <c r="CC202" s="34">
        <f t="shared" si="358"/>
        <v>39.774066843962139</v>
      </c>
      <c r="CD202" s="34">
        <f t="shared" si="358"/>
        <v>39.701152266450514</v>
      </c>
      <c r="CE202" s="36">
        <v>39.942167070956373</v>
      </c>
      <c r="CF202" s="42" t="s">
        <v>183</v>
      </c>
      <c r="CG202" s="42" t="s">
        <v>183</v>
      </c>
      <c r="CH202" s="43" t="str">
        <f t="shared" si="358"/>
        <v>NA</v>
      </c>
      <c r="CI202" s="43" t="str">
        <f t="shared" si="358"/>
        <v>NA</v>
      </c>
      <c r="CJ202" s="34" t="str">
        <f t="shared" si="358"/>
        <v>NA</v>
      </c>
      <c r="CK202" s="34" t="str">
        <f t="shared" si="358"/>
        <v>NA</v>
      </c>
      <c r="CL202" s="33" t="str">
        <f t="shared" si="358"/>
        <v>NA</v>
      </c>
      <c r="CM202" s="34" t="str">
        <f t="shared" si="358"/>
        <v>NA</v>
      </c>
      <c r="CN202" s="34" t="str">
        <f t="shared" si="358"/>
        <v>NA</v>
      </c>
      <c r="CO202" s="34" t="str">
        <f t="shared" si="358"/>
        <v>NA</v>
      </c>
      <c r="CP202" s="34" t="str">
        <f t="shared" si="358"/>
        <v>NA</v>
      </c>
      <c r="CQ202" s="33" t="str">
        <f t="shared" si="358"/>
        <v>NA</v>
      </c>
      <c r="CR202" s="34" t="str">
        <f t="shared" si="358"/>
        <v>NA</v>
      </c>
      <c r="CS202" s="34" t="str">
        <f t="shared" si="358"/>
        <v>NA</v>
      </c>
      <c r="CT202" s="34" t="str">
        <f t="shared" si="358"/>
        <v>NA</v>
      </c>
      <c r="CU202" s="34" t="str">
        <f t="shared" si="358"/>
        <v>NA</v>
      </c>
      <c r="CV202" s="33" t="str">
        <f t="shared" si="358"/>
        <v>NA</v>
      </c>
      <c r="CW202" s="34" t="str">
        <f t="shared" si="358"/>
        <v>NA</v>
      </c>
      <c r="CX202" s="34" t="str">
        <f t="shared" si="358"/>
        <v>NA</v>
      </c>
      <c r="CY202" s="34" t="str">
        <f t="shared" si="358"/>
        <v>NA</v>
      </c>
      <c r="CZ202" s="34" t="str">
        <f t="shared" si="358"/>
        <v>NA</v>
      </c>
      <c r="DA202" s="33" t="str">
        <f t="shared" si="358"/>
        <v>NA</v>
      </c>
      <c r="DB202" s="34" t="str">
        <f t="shared" si="358"/>
        <v>NA</v>
      </c>
      <c r="DC202" s="34" t="str">
        <f t="shared" si="358"/>
        <v>NA</v>
      </c>
      <c r="DD202" s="34" t="str">
        <f t="shared" si="358"/>
        <v>NA</v>
      </c>
      <c r="DE202" s="34" t="str">
        <f t="shared" si="358"/>
        <v>NA</v>
      </c>
      <c r="DF202" s="41" t="str">
        <f t="shared" si="358"/>
        <v>NA</v>
      </c>
      <c r="DG202" s="33" t="s">
        <v>183</v>
      </c>
      <c r="DH202" s="33" t="s">
        <v>183</v>
      </c>
      <c r="DI202" s="34" t="str">
        <f t="shared" si="358"/>
        <v>NA</v>
      </c>
      <c r="DJ202" s="34" t="str">
        <f t="shared" si="358"/>
        <v>NA</v>
      </c>
      <c r="DK202" s="34" t="str">
        <f t="shared" si="358"/>
        <v>NA</v>
      </c>
      <c r="DL202" s="34" t="str">
        <f t="shared" si="358"/>
        <v>NA</v>
      </c>
      <c r="DM202" s="33" t="str">
        <f t="shared" si="358"/>
        <v>NA</v>
      </c>
      <c r="DN202" s="34" t="str">
        <f t="shared" si="358"/>
        <v>NA</v>
      </c>
      <c r="DO202" s="34" t="str">
        <f t="shared" si="358"/>
        <v>NA</v>
      </c>
      <c r="DP202" s="34" t="str">
        <f t="shared" si="358"/>
        <v>NA</v>
      </c>
      <c r="DQ202" s="34" t="str">
        <f t="shared" si="358"/>
        <v>NA</v>
      </c>
      <c r="DR202" s="33" t="str">
        <f t="shared" si="358"/>
        <v>NA</v>
      </c>
      <c r="DS202" s="34" t="str">
        <f t="shared" si="358"/>
        <v>NA</v>
      </c>
      <c r="DT202" s="34" t="str">
        <f t="shared" si="358"/>
        <v>NA</v>
      </c>
      <c r="DU202" s="34" t="str">
        <f t="shared" si="358"/>
        <v>NA</v>
      </c>
      <c r="DV202" s="34" t="str">
        <f t="shared" si="358"/>
        <v>NA</v>
      </c>
      <c r="DW202" s="33" t="str">
        <f t="shared" si="358"/>
        <v>NA</v>
      </c>
      <c r="DX202" s="34" t="str">
        <f t="shared" si="358"/>
        <v>NA</v>
      </c>
      <c r="DY202" s="34" t="str">
        <f t="shared" si="358"/>
        <v>NA</v>
      </c>
      <c r="DZ202" s="34" t="str">
        <f t="shared" si="358"/>
        <v>NA</v>
      </c>
      <c r="EA202" s="34" t="str">
        <f t="shared" ref="EA202:GI202" si="359">EA56</f>
        <v>NA</v>
      </c>
      <c r="EB202" s="33" t="str">
        <f t="shared" si="359"/>
        <v>NA</v>
      </c>
      <c r="EC202" s="34" t="str">
        <f t="shared" si="359"/>
        <v>NA</v>
      </c>
      <c r="ED202" s="34" t="str">
        <f t="shared" si="359"/>
        <v>NA</v>
      </c>
      <c r="EE202" s="34" t="str">
        <f t="shared" si="359"/>
        <v>NA</v>
      </c>
      <c r="EF202" s="34" t="str">
        <f t="shared" si="359"/>
        <v>NA</v>
      </c>
      <c r="EG202" s="36" t="str">
        <f t="shared" si="359"/>
        <v>NA</v>
      </c>
      <c r="EH202" s="42" t="s">
        <v>183</v>
      </c>
      <c r="EI202" s="42" t="s">
        <v>183</v>
      </c>
      <c r="EJ202" s="43" t="str">
        <f t="shared" si="359"/>
        <v>NA</v>
      </c>
      <c r="EK202" s="43" t="str">
        <f t="shared" si="359"/>
        <v>NA</v>
      </c>
      <c r="EL202" s="34" t="str">
        <f t="shared" si="359"/>
        <v>NA</v>
      </c>
      <c r="EM202" s="34" t="str">
        <f t="shared" si="359"/>
        <v>NA</v>
      </c>
      <c r="EN202" s="33" t="str">
        <f t="shared" si="359"/>
        <v>NA</v>
      </c>
      <c r="EO202" s="34" t="str">
        <f t="shared" si="359"/>
        <v>NA</v>
      </c>
      <c r="EP202" s="34" t="str">
        <f t="shared" si="359"/>
        <v>NA</v>
      </c>
      <c r="EQ202" s="34" t="str">
        <f t="shared" si="359"/>
        <v>NA</v>
      </c>
      <c r="ER202" s="34" t="str">
        <f t="shared" si="359"/>
        <v>NA</v>
      </c>
      <c r="ES202" s="33" t="str">
        <f t="shared" si="359"/>
        <v>NA</v>
      </c>
      <c r="ET202" s="34" t="str">
        <f t="shared" si="359"/>
        <v>NA</v>
      </c>
      <c r="EU202" s="34" t="str">
        <f t="shared" si="359"/>
        <v>NA</v>
      </c>
      <c r="EV202" s="34" t="str">
        <f t="shared" si="359"/>
        <v>NA</v>
      </c>
      <c r="EW202" s="34" t="str">
        <f t="shared" si="359"/>
        <v>NA</v>
      </c>
      <c r="EX202" s="33" t="str">
        <f t="shared" si="359"/>
        <v>NA</v>
      </c>
      <c r="EY202" s="34" t="str">
        <f t="shared" si="359"/>
        <v>NA</v>
      </c>
      <c r="EZ202" s="34" t="str">
        <f t="shared" si="359"/>
        <v>NA</v>
      </c>
      <c r="FA202" s="34" t="str">
        <f t="shared" si="359"/>
        <v>NA</v>
      </c>
      <c r="FB202" s="34" t="str">
        <f t="shared" si="359"/>
        <v>NA</v>
      </c>
      <c r="FC202" s="33" t="str">
        <f t="shared" si="359"/>
        <v>NA</v>
      </c>
      <c r="FD202" s="34" t="str">
        <f t="shared" si="359"/>
        <v>NA</v>
      </c>
      <c r="FE202" s="34" t="str">
        <f t="shared" si="359"/>
        <v>NA</v>
      </c>
      <c r="FF202" s="34" t="str">
        <f t="shared" si="359"/>
        <v>NA</v>
      </c>
      <c r="FG202" s="34" t="str">
        <f t="shared" si="359"/>
        <v>NA</v>
      </c>
      <c r="FH202" s="36" t="str">
        <f t="shared" si="359"/>
        <v>NA</v>
      </c>
      <c r="FI202" s="33" t="s">
        <v>183</v>
      </c>
      <c r="FJ202" s="33" t="s">
        <v>183</v>
      </c>
      <c r="FK202" s="34" t="str">
        <f t="shared" si="359"/>
        <v>NA</v>
      </c>
      <c r="FL202" s="34" t="str">
        <f t="shared" si="359"/>
        <v>NA</v>
      </c>
      <c r="FM202" s="34" t="str">
        <f t="shared" si="359"/>
        <v>NA</v>
      </c>
      <c r="FN202" s="34" t="str">
        <f t="shared" si="359"/>
        <v>NA</v>
      </c>
      <c r="FO202" s="33" t="str">
        <f t="shared" si="359"/>
        <v>NA</v>
      </c>
      <c r="FP202" s="34" t="str">
        <f t="shared" si="359"/>
        <v>NA</v>
      </c>
      <c r="FQ202" s="34" t="str">
        <f t="shared" si="359"/>
        <v>NA</v>
      </c>
      <c r="FR202" s="34" t="str">
        <f t="shared" si="359"/>
        <v>NA</v>
      </c>
      <c r="FS202" s="34" t="str">
        <f t="shared" si="359"/>
        <v>NA</v>
      </c>
      <c r="FT202" s="33" t="str">
        <f t="shared" si="359"/>
        <v>NA</v>
      </c>
      <c r="FU202" s="34" t="str">
        <f t="shared" si="359"/>
        <v>NA</v>
      </c>
      <c r="FV202" s="34" t="str">
        <f t="shared" si="359"/>
        <v>NA</v>
      </c>
      <c r="FW202" s="34" t="str">
        <f t="shared" si="359"/>
        <v>NA</v>
      </c>
      <c r="FX202" s="34" t="str">
        <f t="shared" si="359"/>
        <v>NA</v>
      </c>
      <c r="FY202" s="33" t="str">
        <f t="shared" si="359"/>
        <v>NA</v>
      </c>
      <c r="FZ202" s="34" t="str">
        <f t="shared" si="359"/>
        <v>NA</v>
      </c>
      <c r="GA202" s="34" t="str">
        <f t="shared" si="359"/>
        <v>NA</v>
      </c>
      <c r="GB202" s="34" t="str">
        <f t="shared" si="359"/>
        <v>NA</v>
      </c>
      <c r="GC202" s="34" t="str">
        <f t="shared" si="359"/>
        <v>NA</v>
      </c>
      <c r="GD202" s="33" t="str">
        <f t="shared" si="359"/>
        <v>NA</v>
      </c>
      <c r="GE202" s="34" t="str">
        <f t="shared" si="359"/>
        <v>NA</v>
      </c>
      <c r="GF202" s="34" t="str">
        <f t="shared" si="359"/>
        <v>NA</v>
      </c>
      <c r="GG202" s="34" t="str">
        <f t="shared" si="359"/>
        <v>NA</v>
      </c>
      <c r="GH202" s="34" t="str">
        <f t="shared" si="359"/>
        <v>NA</v>
      </c>
      <c r="GI202" s="36" t="str">
        <f t="shared" si="359"/>
        <v>NA</v>
      </c>
      <c r="GJ202" s="42">
        <v>867.34884302499995</v>
      </c>
      <c r="GK202" s="42">
        <v>858.23035324937155</v>
      </c>
      <c r="GL202" s="43">
        <v>860.32303512365695</v>
      </c>
      <c r="GM202" s="43">
        <v>867.34884302499995</v>
      </c>
      <c r="GN202" s="34">
        <f t="shared" ref="GN202" si="360">BI202*25</f>
        <v>881.32971316402222</v>
      </c>
      <c r="GO202" s="34">
        <f t="shared" ref="GO202" si="361">BJ202*25</f>
        <v>883.57171292061844</v>
      </c>
      <c r="GP202" s="33">
        <f t="shared" ref="GP202" si="362">BK202*25</f>
        <v>907.29816915312199</v>
      </c>
      <c r="GQ202" s="34">
        <f t="shared" ref="GQ202" si="363">BL202*25</f>
        <v>927.41191015880634</v>
      </c>
      <c r="GR202" s="34">
        <f t="shared" ref="GR202" si="364">BM202*25</f>
        <v>947.52565116449045</v>
      </c>
      <c r="GS202" s="34">
        <f t="shared" ref="GS202" si="365">BN202*25</f>
        <v>967.63939217017446</v>
      </c>
      <c r="GT202" s="34">
        <f t="shared" ref="GT202" si="366">BO202*25</f>
        <v>987.75313317585881</v>
      </c>
      <c r="GU202" s="33">
        <f t="shared" ref="GU202" si="367">BP202*25</f>
        <v>1014.6696600895847</v>
      </c>
      <c r="GV202" s="34">
        <f t="shared" ref="GV202" si="368">BQ202*25</f>
        <v>1007.940151668673</v>
      </c>
      <c r="GW202" s="34">
        <f t="shared" ref="GW202" si="369">BR202*25</f>
        <v>1008.0134291558032</v>
      </c>
      <c r="GX202" s="34">
        <f t="shared" ref="GX202" si="370">BS202*25</f>
        <v>1008.0867066429332</v>
      </c>
      <c r="GY202" s="34">
        <f t="shared" ref="GY202" si="371">BT202*25</f>
        <v>1008.1599841300633</v>
      </c>
      <c r="GZ202" s="33">
        <f t="shared" ref="GZ202" si="372">BU202*25</f>
        <v>1015.4217471007694</v>
      </c>
      <c r="HA202" s="34">
        <f t="shared" ref="HA202" si="373">BV202*25</f>
        <v>1006.5506621762397</v>
      </c>
      <c r="HB202" s="34">
        <f t="shared" ref="HB202" si="374">BW202*25</f>
        <v>1004.868062735286</v>
      </c>
      <c r="HC202" s="34">
        <f t="shared" ref="HC202" si="375">BX202*25</f>
        <v>1003.1854632943324</v>
      </c>
      <c r="HD202" s="34">
        <f t="shared" ref="HD202" si="376">BY202*25</f>
        <v>1001.5028638533787</v>
      </c>
      <c r="HE202" s="33">
        <f t="shared" ref="HE202" si="377">BZ202*25</f>
        <v>995.88257248106299</v>
      </c>
      <c r="HF202" s="34">
        <f t="shared" ref="HF202" si="378">CA202*25</f>
        <v>997.9973999746345</v>
      </c>
      <c r="HG202" s="34">
        <f t="shared" ref="HG202" si="379">CB202*25</f>
        <v>996.1745355368439</v>
      </c>
      <c r="HH202" s="34">
        <f t="shared" ref="HH202" si="380">CC202*25</f>
        <v>994.35167109905342</v>
      </c>
      <c r="HI202" s="34">
        <f t="shared" ref="HI202" si="381">CD202*25</f>
        <v>992.52880666126282</v>
      </c>
      <c r="HJ202" s="41">
        <f t="shared" ref="HJ202" si="382">CE202*25</f>
        <v>998.55417677390938</v>
      </c>
      <c r="HK202" s="42" t="s">
        <v>31</v>
      </c>
      <c r="HL202" s="42" t="s">
        <v>31</v>
      </c>
      <c r="HM202" s="43" t="s">
        <v>31</v>
      </c>
      <c r="HN202" s="43" t="s">
        <v>31</v>
      </c>
      <c r="HO202" s="34" t="str">
        <f t="shared" ref="HO202:IK202" si="383">HO56</f>
        <v>NO</v>
      </c>
      <c r="HP202" s="34" t="str">
        <f t="shared" si="383"/>
        <v>NO</v>
      </c>
      <c r="HQ202" s="33" t="str">
        <f t="shared" si="383"/>
        <v>NO</v>
      </c>
      <c r="HR202" s="34" t="str">
        <f t="shared" si="383"/>
        <v>NO</v>
      </c>
      <c r="HS202" s="34" t="str">
        <f t="shared" si="383"/>
        <v>NO</v>
      </c>
      <c r="HT202" s="34" t="str">
        <f t="shared" si="383"/>
        <v>NO</v>
      </c>
      <c r="HU202" s="34" t="str">
        <f t="shared" si="383"/>
        <v>NO</v>
      </c>
      <c r="HV202" s="33" t="str">
        <f t="shared" si="383"/>
        <v>NO</v>
      </c>
      <c r="HW202" s="34" t="str">
        <f t="shared" si="383"/>
        <v>NO</v>
      </c>
      <c r="HX202" s="34" t="str">
        <f t="shared" si="383"/>
        <v>NO</v>
      </c>
      <c r="HY202" s="34" t="str">
        <f t="shared" si="383"/>
        <v>NO</v>
      </c>
      <c r="HZ202" s="34" t="str">
        <f t="shared" si="383"/>
        <v>NO</v>
      </c>
      <c r="IA202" s="33" t="str">
        <f t="shared" si="383"/>
        <v>NO</v>
      </c>
      <c r="IB202" s="34" t="str">
        <f t="shared" si="383"/>
        <v>NO</v>
      </c>
      <c r="IC202" s="34" t="str">
        <f t="shared" si="383"/>
        <v>NO</v>
      </c>
      <c r="ID202" s="34" t="str">
        <f t="shared" si="383"/>
        <v>NO</v>
      </c>
      <c r="IE202" s="34" t="str">
        <f t="shared" si="383"/>
        <v>NO</v>
      </c>
      <c r="IF202" s="33" t="str">
        <f t="shared" si="383"/>
        <v>NO</v>
      </c>
      <c r="IG202" s="34" t="str">
        <f t="shared" si="383"/>
        <v>NO</v>
      </c>
      <c r="IH202" s="34" t="str">
        <f t="shared" si="383"/>
        <v>NO</v>
      </c>
      <c r="II202" s="34" t="str">
        <f t="shared" si="383"/>
        <v>NO</v>
      </c>
      <c r="IJ202" s="34" t="str">
        <f t="shared" si="383"/>
        <v>NO</v>
      </c>
      <c r="IK202" s="36" t="str">
        <f t="shared" si="383"/>
        <v>NO</v>
      </c>
      <c r="IL202" s="42">
        <v>867.34884302499995</v>
      </c>
      <c r="IM202" s="42">
        <v>858.23035324937155</v>
      </c>
      <c r="IN202" s="43">
        <v>860.32303512365695</v>
      </c>
      <c r="IO202" s="43">
        <v>867.34884302499995</v>
      </c>
      <c r="IP202" s="34">
        <v>881.32971316402222</v>
      </c>
      <c r="IQ202" s="34">
        <v>883.57171292061844</v>
      </c>
      <c r="IR202" s="33">
        <v>907.29816915312199</v>
      </c>
      <c r="IS202" s="34">
        <v>927.41191015880634</v>
      </c>
      <c r="IT202" s="34">
        <v>947.52565116449045</v>
      </c>
      <c r="IU202" s="34">
        <v>967.63939217017446</v>
      </c>
      <c r="IV202" s="34">
        <v>987.75313317585881</v>
      </c>
      <c r="IW202" s="33">
        <v>1014.6696600895847</v>
      </c>
      <c r="IX202" s="34">
        <v>1007.940151668673</v>
      </c>
      <c r="IY202" s="34">
        <v>1008.0134291558032</v>
      </c>
      <c r="IZ202" s="34">
        <v>1008.0867066429332</v>
      </c>
      <c r="JA202" s="34">
        <v>1008.1599841300633</v>
      </c>
      <c r="JB202" s="33">
        <v>1015.4217471007694</v>
      </c>
      <c r="JC202" s="34">
        <v>1006.5506621762397</v>
      </c>
      <c r="JD202" s="34">
        <v>1004.868062735286</v>
      </c>
      <c r="JE202" s="34">
        <v>1003.1854632943324</v>
      </c>
      <c r="JF202" s="34">
        <v>1001.5028638533787</v>
      </c>
      <c r="JG202" s="33">
        <v>995.88257248106299</v>
      </c>
      <c r="JH202" s="34">
        <v>997.9973999746345</v>
      </c>
      <c r="JI202" s="34">
        <v>996.1745355368439</v>
      </c>
      <c r="JJ202" s="34">
        <v>994.35167109905342</v>
      </c>
      <c r="JK202" s="34">
        <v>992.52880666126282</v>
      </c>
      <c r="JL202" s="36">
        <v>998.55417677390938</v>
      </c>
    </row>
    <row r="203" spans="1:272" outlineLevel="1" x14ac:dyDescent="0.25">
      <c r="A203" s="46" t="s">
        <v>139</v>
      </c>
      <c r="B203" s="5" t="s">
        <v>14</v>
      </c>
      <c r="C203" s="42" t="s">
        <v>183</v>
      </c>
      <c r="D203" s="42" t="s">
        <v>183</v>
      </c>
      <c r="E203" s="43" t="s">
        <v>183</v>
      </c>
      <c r="F203" s="43" t="s">
        <v>183</v>
      </c>
      <c r="G203" s="34" t="str">
        <f t="shared" ref="G203:BN203" si="384">G57</f>
        <v>NA</v>
      </c>
      <c r="H203" s="34" t="str">
        <f t="shared" si="384"/>
        <v>NA</v>
      </c>
      <c r="I203" s="33" t="str">
        <f t="shared" si="384"/>
        <v>NA</v>
      </c>
      <c r="J203" s="34" t="str">
        <f t="shared" si="384"/>
        <v>NA</v>
      </c>
      <c r="K203" s="34" t="str">
        <f t="shared" si="384"/>
        <v>NA</v>
      </c>
      <c r="L203" s="34" t="str">
        <f t="shared" si="384"/>
        <v>NA</v>
      </c>
      <c r="M203" s="34" t="str">
        <f t="shared" si="384"/>
        <v>NA</v>
      </c>
      <c r="N203" s="33" t="str">
        <f t="shared" si="384"/>
        <v>NA</v>
      </c>
      <c r="O203" s="34" t="str">
        <f t="shared" si="384"/>
        <v>NA</v>
      </c>
      <c r="P203" s="34" t="str">
        <f t="shared" si="384"/>
        <v>NA</v>
      </c>
      <c r="Q203" s="34" t="str">
        <f t="shared" si="384"/>
        <v>NA</v>
      </c>
      <c r="R203" s="34" t="str">
        <f t="shared" si="384"/>
        <v>NA</v>
      </c>
      <c r="S203" s="33" t="str">
        <f t="shared" si="384"/>
        <v>NA</v>
      </c>
      <c r="T203" s="34" t="str">
        <f t="shared" si="384"/>
        <v>NA</v>
      </c>
      <c r="U203" s="34" t="str">
        <f t="shared" si="384"/>
        <v>NA</v>
      </c>
      <c r="V203" s="34" t="str">
        <f t="shared" si="384"/>
        <v>NA</v>
      </c>
      <c r="W203" s="34" t="str">
        <f t="shared" si="384"/>
        <v>NA</v>
      </c>
      <c r="X203" s="33" t="str">
        <f t="shared" si="384"/>
        <v>NA</v>
      </c>
      <c r="Y203" s="34" t="str">
        <f t="shared" si="384"/>
        <v>NA</v>
      </c>
      <c r="Z203" s="34" t="str">
        <f t="shared" si="384"/>
        <v>NA</v>
      </c>
      <c r="AA203" s="34" t="str">
        <f t="shared" si="384"/>
        <v>NA</v>
      </c>
      <c r="AB203" s="34" t="str">
        <f t="shared" si="384"/>
        <v>NA</v>
      </c>
      <c r="AC203" s="36" t="str">
        <f t="shared" si="384"/>
        <v>NA</v>
      </c>
      <c r="AD203" s="42">
        <v>0.29053179374900001</v>
      </c>
      <c r="AE203" s="42">
        <v>0.30319123776915002</v>
      </c>
      <c r="AF203" s="43">
        <v>0.29560068602113998</v>
      </c>
      <c r="AG203" s="43">
        <v>0.29053179374900001</v>
      </c>
      <c r="AH203" s="34">
        <f t="shared" si="384"/>
        <v>0.30866143660290635</v>
      </c>
      <c r="AI203" s="34">
        <f t="shared" si="384"/>
        <v>0.30453520907156084</v>
      </c>
      <c r="AJ203" s="33">
        <v>0.3056822695702624</v>
      </c>
      <c r="AK203" s="34">
        <f t="shared" si="384"/>
        <v>0.30842844582975654</v>
      </c>
      <c r="AL203" s="34">
        <f t="shared" si="384"/>
        <v>0.31117462208925056</v>
      </c>
      <c r="AM203" s="34">
        <f t="shared" si="384"/>
        <v>0.31392079834874465</v>
      </c>
      <c r="AN203" s="34">
        <f t="shared" si="384"/>
        <v>0.31666697460823867</v>
      </c>
      <c r="AO203" s="33">
        <v>0.32050569299671261</v>
      </c>
      <c r="AP203" s="34">
        <f t="shared" si="384"/>
        <v>0.31895419782238182</v>
      </c>
      <c r="AQ203" s="34">
        <f t="shared" si="384"/>
        <v>0.31849524477703089</v>
      </c>
      <c r="AR203" s="34">
        <f t="shared" si="384"/>
        <v>0.31803629173168002</v>
      </c>
      <c r="AS203" s="34">
        <f t="shared" si="384"/>
        <v>0.31757733868632915</v>
      </c>
      <c r="AT203" s="33">
        <v>0.31824300821899754</v>
      </c>
      <c r="AU203" s="34">
        <f t="shared" si="384"/>
        <v>0.31654997411939229</v>
      </c>
      <c r="AV203" s="34">
        <f t="shared" si="384"/>
        <v>0.3159815625978063</v>
      </c>
      <c r="AW203" s="34">
        <f t="shared" si="384"/>
        <v>0.31541315107622026</v>
      </c>
      <c r="AX203" s="34">
        <f t="shared" si="384"/>
        <v>0.31484473955463427</v>
      </c>
      <c r="AY203" s="33">
        <v>0.31189020530206907</v>
      </c>
      <c r="AZ203" s="34">
        <f t="shared" si="384"/>
        <v>0.3137127850911981</v>
      </c>
      <c r="BA203" s="34">
        <f t="shared" si="384"/>
        <v>0.31314924214934797</v>
      </c>
      <c r="BB203" s="34">
        <f t="shared" si="384"/>
        <v>0.31258569920749779</v>
      </c>
      <c r="BC203" s="34">
        <f t="shared" si="384"/>
        <v>0.31202215626564761</v>
      </c>
      <c r="BD203" s="41">
        <v>0.31262747805899771</v>
      </c>
      <c r="BE203" s="42">
        <v>4.062938349615</v>
      </c>
      <c r="BF203" s="42">
        <v>4.0456257287717898</v>
      </c>
      <c r="BG203" s="43">
        <v>4.0477777910435302</v>
      </c>
      <c r="BH203" s="43">
        <v>4.062938349615</v>
      </c>
      <c r="BI203" s="34">
        <f t="shared" si="384"/>
        <v>4.1320339819911265</v>
      </c>
      <c r="BJ203" s="34">
        <f t="shared" si="384"/>
        <v>4.1524782990065496</v>
      </c>
      <c r="BK203" s="33">
        <v>4.5488259688382993</v>
      </c>
      <c r="BL203" s="34">
        <f t="shared" si="384"/>
        <v>4.7150645553533446</v>
      </c>
      <c r="BM203" s="34">
        <f t="shared" si="384"/>
        <v>4.8813031418683916</v>
      </c>
      <c r="BN203" s="34">
        <f t="shared" si="384"/>
        <v>5.0475417283834378</v>
      </c>
      <c r="BO203" s="34">
        <f t="shared" ref="BO203:DZ203" si="385">BO57</f>
        <v>5.213780314898484</v>
      </c>
      <c r="BP203" s="33">
        <v>5.4230158893865159</v>
      </c>
      <c r="BQ203" s="34">
        <f t="shared" si="385"/>
        <v>5.4160899758096672</v>
      </c>
      <c r="BR203" s="34">
        <f t="shared" si="385"/>
        <v>5.4521610502058042</v>
      </c>
      <c r="BS203" s="34">
        <f t="shared" si="385"/>
        <v>5.4882321246019412</v>
      </c>
      <c r="BT203" s="34">
        <f t="shared" si="385"/>
        <v>5.5243031989980782</v>
      </c>
      <c r="BU203" s="33">
        <v>5.6090664158428103</v>
      </c>
      <c r="BV203" s="34">
        <f t="shared" si="385"/>
        <v>5.594714874088397</v>
      </c>
      <c r="BW203" s="34">
        <f t="shared" si="385"/>
        <v>5.6290554747825778</v>
      </c>
      <c r="BX203" s="34">
        <f t="shared" si="385"/>
        <v>5.6633960754767596</v>
      </c>
      <c r="BY203" s="34">
        <f t="shared" si="385"/>
        <v>5.6977366761709405</v>
      </c>
      <c r="BZ203" s="33">
        <v>5.7038085403759737</v>
      </c>
      <c r="CA203" s="34">
        <f t="shared" si="385"/>
        <v>5.7849355654881434</v>
      </c>
      <c r="CB203" s="34">
        <f t="shared" si="385"/>
        <v>5.8377938541111662</v>
      </c>
      <c r="CC203" s="34">
        <f t="shared" si="385"/>
        <v>5.8906521427341882</v>
      </c>
      <c r="CD203" s="34">
        <f t="shared" si="385"/>
        <v>5.9435104313572102</v>
      </c>
      <c r="CE203" s="36">
        <v>6.0573918831519222</v>
      </c>
      <c r="CF203" s="42" t="s">
        <v>183</v>
      </c>
      <c r="CG203" s="42" t="s">
        <v>183</v>
      </c>
      <c r="CH203" s="43" t="str">
        <f t="shared" si="385"/>
        <v>NA</v>
      </c>
      <c r="CI203" s="43" t="str">
        <f t="shared" si="385"/>
        <v>NA</v>
      </c>
      <c r="CJ203" s="34" t="str">
        <f t="shared" si="385"/>
        <v>NA</v>
      </c>
      <c r="CK203" s="34" t="str">
        <f t="shared" si="385"/>
        <v>NA</v>
      </c>
      <c r="CL203" s="33" t="str">
        <f t="shared" si="385"/>
        <v>NA</v>
      </c>
      <c r="CM203" s="34" t="str">
        <f t="shared" si="385"/>
        <v>NA</v>
      </c>
      <c r="CN203" s="34" t="str">
        <f t="shared" si="385"/>
        <v>NA</v>
      </c>
      <c r="CO203" s="34" t="str">
        <f t="shared" si="385"/>
        <v>NA</v>
      </c>
      <c r="CP203" s="34" t="str">
        <f t="shared" si="385"/>
        <v>NA</v>
      </c>
      <c r="CQ203" s="33" t="str">
        <f t="shared" si="385"/>
        <v>NA</v>
      </c>
      <c r="CR203" s="34" t="str">
        <f t="shared" si="385"/>
        <v>NA</v>
      </c>
      <c r="CS203" s="34" t="str">
        <f t="shared" si="385"/>
        <v>NA</v>
      </c>
      <c r="CT203" s="34" t="str">
        <f t="shared" si="385"/>
        <v>NA</v>
      </c>
      <c r="CU203" s="34" t="str">
        <f t="shared" si="385"/>
        <v>NA</v>
      </c>
      <c r="CV203" s="33" t="str">
        <f t="shared" si="385"/>
        <v>NA</v>
      </c>
      <c r="CW203" s="34" t="str">
        <f t="shared" si="385"/>
        <v>NA</v>
      </c>
      <c r="CX203" s="34" t="str">
        <f t="shared" si="385"/>
        <v>NA</v>
      </c>
      <c r="CY203" s="34" t="str">
        <f t="shared" si="385"/>
        <v>NA</v>
      </c>
      <c r="CZ203" s="34" t="str">
        <f t="shared" si="385"/>
        <v>NA</v>
      </c>
      <c r="DA203" s="33" t="str">
        <f t="shared" si="385"/>
        <v>NA</v>
      </c>
      <c r="DB203" s="34" t="str">
        <f t="shared" si="385"/>
        <v>NA</v>
      </c>
      <c r="DC203" s="34" t="str">
        <f t="shared" si="385"/>
        <v>NA</v>
      </c>
      <c r="DD203" s="34" t="str">
        <f t="shared" si="385"/>
        <v>NA</v>
      </c>
      <c r="DE203" s="34" t="str">
        <f t="shared" si="385"/>
        <v>NA</v>
      </c>
      <c r="DF203" s="41" t="str">
        <f t="shared" si="385"/>
        <v>NA</v>
      </c>
      <c r="DG203" s="33" t="s">
        <v>183</v>
      </c>
      <c r="DH203" s="33" t="s">
        <v>183</v>
      </c>
      <c r="DI203" s="34" t="str">
        <f t="shared" si="385"/>
        <v>NA</v>
      </c>
      <c r="DJ203" s="34" t="str">
        <f t="shared" si="385"/>
        <v>NA</v>
      </c>
      <c r="DK203" s="34" t="str">
        <f t="shared" si="385"/>
        <v>NA</v>
      </c>
      <c r="DL203" s="34" t="str">
        <f t="shared" si="385"/>
        <v>NA</v>
      </c>
      <c r="DM203" s="33" t="str">
        <f t="shared" si="385"/>
        <v>NA</v>
      </c>
      <c r="DN203" s="34" t="str">
        <f t="shared" si="385"/>
        <v>NA</v>
      </c>
      <c r="DO203" s="34" t="str">
        <f t="shared" si="385"/>
        <v>NA</v>
      </c>
      <c r="DP203" s="34" t="str">
        <f t="shared" si="385"/>
        <v>NA</v>
      </c>
      <c r="DQ203" s="34" t="str">
        <f t="shared" si="385"/>
        <v>NA</v>
      </c>
      <c r="DR203" s="33" t="str">
        <f t="shared" si="385"/>
        <v>NA</v>
      </c>
      <c r="DS203" s="34" t="str">
        <f t="shared" si="385"/>
        <v>NA</v>
      </c>
      <c r="DT203" s="34" t="str">
        <f t="shared" si="385"/>
        <v>NA</v>
      </c>
      <c r="DU203" s="34" t="str">
        <f t="shared" si="385"/>
        <v>NA</v>
      </c>
      <c r="DV203" s="34" t="str">
        <f t="shared" si="385"/>
        <v>NA</v>
      </c>
      <c r="DW203" s="33" t="str">
        <f t="shared" si="385"/>
        <v>NA</v>
      </c>
      <c r="DX203" s="34" t="str">
        <f t="shared" si="385"/>
        <v>NA</v>
      </c>
      <c r="DY203" s="34" t="str">
        <f t="shared" si="385"/>
        <v>NA</v>
      </c>
      <c r="DZ203" s="34" t="str">
        <f t="shared" si="385"/>
        <v>NA</v>
      </c>
      <c r="EA203" s="34" t="str">
        <f t="shared" ref="EA203:GI203" si="386">EA57</f>
        <v>NA</v>
      </c>
      <c r="EB203" s="33" t="str">
        <f t="shared" si="386"/>
        <v>NA</v>
      </c>
      <c r="EC203" s="34" t="str">
        <f t="shared" si="386"/>
        <v>NA</v>
      </c>
      <c r="ED203" s="34" t="str">
        <f t="shared" si="386"/>
        <v>NA</v>
      </c>
      <c r="EE203" s="34" t="str">
        <f t="shared" si="386"/>
        <v>NA</v>
      </c>
      <c r="EF203" s="34" t="str">
        <f t="shared" si="386"/>
        <v>NA</v>
      </c>
      <c r="EG203" s="36" t="str">
        <f t="shared" si="386"/>
        <v>NA</v>
      </c>
      <c r="EH203" s="42" t="s">
        <v>183</v>
      </c>
      <c r="EI203" s="42" t="s">
        <v>183</v>
      </c>
      <c r="EJ203" s="43" t="str">
        <f t="shared" si="386"/>
        <v>NA</v>
      </c>
      <c r="EK203" s="43" t="str">
        <f t="shared" si="386"/>
        <v>NA</v>
      </c>
      <c r="EL203" s="34" t="str">
        <f t="shared" si="386"/>
        <v>NA</v>
      </c>
      <c r="EM203" s="34" t="str">
        <f t="shared" si="386"/>
        <v>NA</v>
      </c>
      <c r="EN203" s="33" t="str">
        <f t="shared" si="386"/>
        <v>NA</v>
      </c>
      <c r="EO203" s="34" t="str">
        <f t="shared" si="386"/>
        <v>NA</v>
      </c>
      <c r="EP203" s="34" t="str">
        <f t="shared" si="386"/>
        <v>NA</v>
      </c>
      <c r="EQ203" s="34" t="str">
        <f t="shared" si="386"/>
        <v>NA</v>
      </c>
      <c r="ER203" s="34" t="str">
        <f t="shared" si="386"/>
        <v>NA</v>
      </c>
      <c r="ES203" s="33" t="str">
        <f t="shared" si="386"/>
        <v>NA</v>
      </c>
      <c r="ET203" s="34" t="str">
        <f t="shared" si="386"/>
        <v>NA</v>
      </c>
      <c r="EU203" s="34" t="str">
        <f t="shared" si="386"/>
        <v>NA</v>
      </c>
      <c r="EV203" s="34" t="str">
        <f t="shared" si="386"/>
        <v>NA</v>
      </c>
      <c r="EW203" s="34" t="str">
        <f t="shared" si="386"/>
        <v>NA</v>
      </c>
      <c r="EX203" s="33" t="str">
        <f t="shared" si="386"/>
        <v>NA</v>
      </c>
      <c r="EY203" s="34" t="str">
        <f t="shared" si="386"/>
        <v>NA</v>
      </c>
      <c r="EZ203" s="34" t="str">
        <f t="shared" si="386"/>
        <v>NA</v>
      </c>
      <c r="FA203" s="34" t="str">
        <f t="shared" si="386"/>
        <v>NA</v>
      </c>
      <c r="FB203" s="34" t="str">
        <f t="shared" si="386"/>
        <v>NA</v>
      </c>
      <c r="FC203" s="33" t="str">
        <f t="shared" si="386"/>
        <v>NA</v>
      </c>
      <c r="FD203" s="34" t="str">
        <f t="shared" si="386"/>
        <v>NA</v>
      </c>
      <c r="FE203" s="34" t="str">
        <f t="shared" si="386"/>
        <v>NA</v>
      </c>
      <c r="FF203" s="34" t="str">
        <f t="shared" si="386"/>
        <v>NA</v>
      </c>
      <c r="FG203" s="34" t="str">
        <f t="shared" si="386"/>
        <v>NA</v>
      </c>
      <c r="FH203" s="36" t="str">
        <f t="shared" si="386"/>
        <v>NA</v>
      </c>
      <c r="FI203" s="33" t="s">
        <v>183</v>
      </c>
      <c r="FJ203" s="33" t="s">
        <v>183</v>
      </c>
      <c r="FK203" s="34" t="str">
        <f t="shared" si="386"/>
        <v>NA</v>
      </c>
      <c r="FL203" s="34" t="str">
        <f t="shared" si="386"/>
        <v>NA</v>
      </c>
      <c r="FM203" s="34" t="str">
        <f t="shared" si="386"/>
        <v>NA</v>
      </c>
      <c r="FN203" s="34" t="str">
        <f t="shared" si="386"/>
        <v>NA</v>
      </c>
      <c r="FO203" s="33" t="str">
        <f t="shared" si="386"/>
        <v>NA</v>
      </c>
      <c r="FP203" s="34" t="str">
        <f t="shared" si="386"/>
        <v>NA</v>
      </c>
      <c r="FQ203" s="34" t="str">
        <f t="shared" si="386"/>
        <v>NA</v>
      </c>
      <c r="FR203" s="34" t="str">
        <f t="shared" si="386"/>
        <v>NA</v>
      </c>
      <c r="FS203" s="34" t="str">
        <f t="shared" si="386"/>
        <v>NA</v>
      </c>
      <c r="FT203" s="33" t="str">
        <f t="shared" si="386"/>
        <v>NA</v>
      </c>
      <c r="FU203" s="34" t="str">
        <f t="shared" si="386"/>
        <v>NA</v>
      </c>
      <c r="FV203" s="34" t="str">
        <f t="shared" si="386"/>
        <v>NA</v>
      </c>
      <c r="FW203" s="34" t="str">
        <f t="shared" si="386"/>
        <v>NA</v>
      </c>
      <c r="FX203" s="34" t="str">
        <f t="shared" si="386"/>
        <v>NA</v>
      </c>
      <c r="FY203" s="33" t="str">
        <f t="shared" si="386"/>
        <v>NA</v>
      </c>
      <c r="FZ203" s="34" t="str">
        <f t="shared" si="386"/>
        <v>NA</v>
      </c>
      <c r="GA203" s="34" t="str">
        <f t="shared" si="386"/>
        <v>NA</v>
      </c>
      <c r="GB203" s="34" t="str">
        <f t="shared" si="386"/>
        <v>NA</v>
      </c>
      <c r="GC203" s="34" t="str">
        <f t="shared" si="386"/>
        <v>NA</v>
      </c>
      <c r="GD203" s="33" t="str">
        <f t="shared" si="386"/>
        <v>NA</v>
      </c>
      <c r="GE203" s="34" t="str">
        <f t="shared" si="386"/>
        <v>NA</v>
      </c>
      <c r="GF203" s="34" t="str">
        <f t="shared" si="386"/>
        <v>NA</v>
      </c>
      <c r="GG203" s="34" t="str">
        <f t="shared" si="386"/>
        <v>NA</v>
      </c>
      <c r="GH203" s="34" t="str">
        <f t="shared" si="386"/>
        <v>NA</v>
      </c>
      <c r="GI203" s="36" t="str">
        <f t="shared" si="386"/>
        <v>NA</v>
      </c>
      <c r="GJ203" s="42">
        <v>188.151933277577</v>
      </c>
      <c r="GK203" s="42">
        <v>191.49163207450144</v>
      </c>
      <c r="GL203" s="43">
        <v>189.28344921038797</v>
      </c>
      <c r="GM203" s="43">
        <v>188.151933277577</v>
      </c>
      <c r="GN203" s="34">
        <f t="shared" ref="GN203:HJ203" si="387">AH203*298+BI203*25</f>
        <v>195.28195765744425</v>
      </c>
      <c r="GO203" s="34">
        <f t="shared" si="387"/>
        <v>194.56344977848886</v>
      </c>
      <c r="GP203" s="33">
        <f t="shared" si="387"/>
        <v>204.8139655528957</v>
      </c>
      <c r="GQ203" s="34">
        <f t="shared" si="387"/>
        <v>209.78829074110106</v>
      </c>
      <c r="GR203" s="34">
        <f t="shared" si="387"/>
        <v>214.76261592930643</v>
      </c>
      <c r="GS203" s="34">
        <f t="shared" si="387"/>
        <v>219.73694111751183</v>
      </c>
      <c r="GT203" s="34">
        <f t="shared" si="387"/>
        <v>224.71126630571723</v>
      </c>
      <c r="GU203" s="33">
        <f t="shared" si="387"/>
        <v>231.08609374768326</v>
      </c>
      <c r="GV203" s="34">
        <f t="shared" si="387"/>
        <v>230.45060034631146</v>
      </c>
      <c r="GW203" s="34">
        <f t="shared" si="387"/>
        <v>231.21560919870032</v>
      </c>
      <c r="GX203" s="34">
        <f t="shared" si="387"/>
        <v>231.98061805108915</v>
      </c>
      <c r="GY203" s="34">
        <f t="shared" si="387"/>
        <v>232.74562690347804</v>
      </c>
      <c r="GZ203" s="33">
        <f t="shared" si="387"/>
        <v>235.06307684533152</v>
      </c>
      <c r="HA203" s="34">
        <f t="shared" si="387"/>
        <v>234.19976413978884</v>
      </c>
      <c r="HB203" s="34">
        <f t="shared" si="387"/>
        <v>234.88889252371069</v>
      </c>
      <c r="HC203" s="34">
        <f t="shared" si="387"/>
        <v>235.57802090763263</v>
      </c>
      <c r="HD203" s="34">
        <f t="shared" si="387"/>
        <v>236.26714929155452</v>
      </c>
      <c r="HE203" s="33">
        <f t="shared" si="387"/>
        <v>235.53849468941593</v>
      </c>
      <c r="HF203" s="34">
        <f t="shared" si="387"/>
        <v>238.10979909438061</v>
      </c>
      <c r="HG203" s="34">
        <f t="shared" si="387"/>
        <v>239.26332051328487</v>
      </c>
      <c r="HH203" s="34">
        <f t="shared" si="387"/>
        <v>240.41684193218907</v>
      </c>
      <c r="HI203" s="34">
        <f t="shared" si="387"/>
        <v>241.57036335109325</v>
      </c>
      <c r="HJ203" s="41">
        <f t="shared" si="387"/>
        <v>244.59778554037939</v>
      </c>
      <c r="HK203" s="42" t="s">
        <v>31</v>
      </c>
      <c r="HL203" s="42" t="s">
        <v>31</v>
      </c>
      <c r="HM203" s="43" t="s">
        <v>31</v>
      </c>
      <c r="HN203" s="43" t="s">
        <v>31</v>
      </c>
      <c r="HO203" s="34" t="str">
        <f t="shared" ref="HO203:IK203" si="388">HO57</f>
        <v>NO</v>
      </c>
      <c r="HP203" s="34" t="str">
        <f t="shared" si="388"/>
        <v>NO</v>
      </c>
      <c r="HQ203" s="33" t="str">
        <f t="shared" si="388"/>
        <v>NO</v>
      </c>
      <c r="HR203" s="34" t="str">
        <f t="shared" si="388"/>
        <v>NO</v>
      </c>
      <c r="HS203" s="34" t="str">
        <f t="shared" si="388"/>
        <v>NO</v>
      </c>
      <c r="HT203" s="34" t="str">
        <f t="shared" si="388"/>
        <v>NO</v>
      </c>
      <c r="HU203" s="34" t="str">
        <f t="shared" si="388"/>
        <v>NO</v>
      </c>
      <c r="HV203" s="33" t="str">
        <f t="shared" si="388"/>
        <v>NO</v>
      </c>
      <c r="HW203" s="34" t="str">
        <f t="shared" si="388"/>
        <v>NO</v>
      </c>
      <c r="HX203" s="34" t="str">
        <f t="shared" si="388"/>
        <v>NO</v>
      </c>
      <c r="HY203" s="34" t="str">
        <f t="shared" si="388"/>
        <v>NO</v>
      </c>
      <c r="HZ203" s="34" t="str">
        <f t="shared" si="388"/>
        <v>NO</v>
      </c>
      <c r="IA203" s="33" t="str">
        <f t="shared" si="388"/>
        <v>NO</v>
      </c>
      <c r="IB203" s="34" t="str">
        <f t="shared" si="388"/>
        <v>NO</v>
      </c>
      <c r="IC203" s="34" t="str">
        <f t="shared" si="388"/>
        <v>NO</v>
      </c>
      <c r="ID203" s="34" t="str">
        <f t="shared" si="388"/>
        <v>NO</v>
      </c>
      <c r="IE203" s="34" t="str">
        <f t="shared" si="388"/>
        <v>NO</v>
      </c>
      <c r="IF203" s="33" t="str">
        <f t="shared" si="388"/>
        <v>NO</v>
      </c>
      <c r="IG203" s="34" t="str">
        <f t="shared" si="388"/>
        <v>NO</v>
      </c>
      <c r="IH203" s="34" t="str">
        <f t="shared" si="388"/>
        <v>NO</v>
      </c>
      <c r="II203" s="34" t="str">
        <f t="shared" si="388"/>
        <v>NO</v>
      </c>
      <c r="IJ203" s="34" t="str">
        <f t="shared" si="388"/>
        <v>NO</v>
      </c>
      <c r="IK203" s="36" t="str">
        <f t="shared" si="388"/>
        <v>NO</v>
      </c>
      <c r="IL203" s="42">
        <v>188.151933277577</v>
      </c>
      <c r="IM203" s="42">
        <v>191.49163207450144</v>
      </c>
      <c r="IN203" s="43">
        <v>189.28344921038797</v>
      </c>
      <c r="IO203" s="43">
        <v>188.151933277577</v>
      </c>
      <c r="IP203" s="34">
        <v>195.28195765744425</v>
      </c>
      <c r="IQ203" s="34">
        <v>194.56344977848886</v>
      </c>
      <c r="IR203" s="33">
        <v>204.8139655528957</v>
      </c>
      <c r="IS203" s="34">
        <v>209.78829074110106</v>
      </c>
      <c r="IT203" s="34">
        <v>214.76261592930643</v>
      </c>
      <c r="IU203" s="34">
        <v>219.73694111751183</v>
      </c>
      <c r="IV203" s="34">
        <v>224.71126630571723</v>
      </c>
      <c r="IW203" s="33">
        <v>231.08609374768326</v>
      </c>
      <c r="IX203" s="34">
        <v>230.45060034631146</v>
      </c>
      <c r="IY203" s="34">
        <v>231.21560919870032</v>
      </c>
      <c r="IZ203" s="34">
        <v>231.98061805108915</v>
      </c>
      <c r="JA203" s="34">
        <v>232.74562690347804</v>
      </c>
      <c r="JB203" s="33">
        <v>235.06307684533152</v>
      </c>
      <c r="JC203" s="34">
        <v>234.19976413978884</v>
      </c>
      <c r="JD203" s="34">
        <v>234.88889252371069</v>
      </c>
      <c r="JE203" s="34">
        <v>235.57802090763263</v>
      </c>
      <c r="JF203" s="34">
        <v>236.26714929155452</v>
      </c>
      <c r="JG203" s="33">
        <v>235.53849468941593</v>
      </c>
      <c r="JH203" s="34">
        <v>238.10979909438061</v>
      </c>
      <c r="JI203" s="34">
        <v>239.26332051328487</v>
      </c>
      <c r="JJ203" s="34">
        <v>240.41684193218907</v>
      </c>
      <c r="JK203" s="34">
        <v>241.57036335109325</v>
      </c>
      <c r="JL203" s="36">
        <v>244.59778554037939</v>
      </c>
    </row>
    <row r="204" spans="1:272" outlineLevel="1" x14ac:dyDescent="0.25">
      <c r="A204" s="46" t="s">
        <v>140</v>
      </c>
      <c r="B204" s="5" t="s">
        <v>14</v>
      </c>
      <c r="C204" s="42" t="s">
        <v>31</v>
      </c>
      <c r="D204" s="42" t="s">
        <v>31</v>
      </c>
      <c r="E204" s="43" t="s">
        <v>31</v>
      </c>
      <c r="F204" s="43" t="s">
        <v>31</v>
      </c>
      <c r="G204" s="34" t="str">
        <f t="shared" ref="G204:BN204" si="389">G58</f>
        <v>NO</v>
      </c>
      <c r="H204" s="34" t="str">
        <f t="shared" si="389"/>
        <v>NO</v>
      </c>
      <c r="I204" s="33" t="str">
        <f t="shared" si="389"/>
        <v>NO</v>
      </c>
      <c r="J204" s="34" t="str">
        <f t="shared" si="389"/>
        <v>NO</v>
      </c>
      <c r="K204" s="34" t="str">
        <f t="shared" si="389"/>
        <v>NO</v>
      </c>
      <c r="L204" s="34" t="str">
        <f t="shared" si="389"/>
        <v>NO</v>
      </c>
      <c r="M204" s="34" t="str">
        <f t="shared" si="389"/>
        <v>NO</v>
      </c>
      <c r="N204" s="33" t="str">
        <f t="shared" si="389"/>
        <v>NO</v>
      </c>
      <c r="O204" s="34" t="str">
        <f t="shared" si="389"/>
        <v>NO</v>
      </c>
      <c r="P204" s="34" t="str">
        <f t="shared" si="389"/>
        <v>NO</v>
      </c>
      <c r="Q204" s="34" t="str">
        <f t="shared" si="389"/>
        <v>NO</v>
      </c>
      <c r="R204" s="34" t="str">
        <f t="shared" si="389"/>
        <v>NO</v>
      </c>
      <c r="S204" s="33" t="str">
        <f t="shared" si="389"/>
        <v>NO</v>
      </c>
      <c r="T204" s="34" t="str">
        <f t="shared" si="389"/>
        <v>NO</v>
      </c>
      <c r="U204" s="34" t="str">
        <f t="shared" si="389"/>
        <v>NO</v>
      </c>
      <c r="V204" s="34" t="str">
        <f t="shared" si="389"/>
        <v>NO</v>
      </c>
      <c r="W204" s="34" t="str">
        <f t="shared" si="389"/>
        <v>NO</v>
      </c>
      <c r="X204" s="33" t="str">
        <f t="shared" si="389"/>
        <v>NO</v>
      </c>
      <c r="Y204" s="34" t="str">
        <f t="shared" si="389"/>
        <v>NO</v>
      </c>
      <c r="Z204" s="34" t="str">
        <f t="shared" si="389"/>
        <v>NO</v>
      </c>
      <c r="AA204" s="34" t="str">
        <f t="shared" si="389"/>
        <v>NO</v>
      </c>
      <c r="AB204" s="34" t="str">
        <f t="shared" si="389"/>
        <v>NO</v>
      </c>
      <c r="AC204" s="36" t="str">
        <f t="shared" si="389"/>
        <v>NO</v>
      </c>
      <c r="AD204" s="42" t="s">
        <v>31</v>
      </c>
      <c r="AE204" s="42" t="s">
        <v>31</v>
      </c>
      <c r="AF204" s="43" t="s">
        <v>31</v>
      </c>
      <c r="AG204" s="43" t="s">
        <v>31</v>
      </c>
      <c r="AH204" s="34" t="str">
        <f t="shared" si="389"/>
        <v>NO</v>
      </c>
      <c r="AI204" s="34" t="str">
        <f t="shared" si="389"/>
        <v>NO</v>
      </c>
      <c r="AJ204" s="33" t="str">
        <f t="shared" si="389"/>
        <v>NO</v>
      </c>
      <c r="AK204" s="34" t="str">
        <f t="shared" si="389"/>
        <v>NO</v>
      </c>
      <c r="AL204" s="34" t="str">
        <f t="shared" si="389"/>
        <v>NO</v>
      </c>
      <c r="AM204" s="34" t="str">
        <f t="shared" si="389"/>
        <v>NO</v>
      </c>
      <c r="AN204" s="34" t="str">
        <f t="shared" si="389"/>
        <v>NO</v>
      </c>
      <c r="AO204" s="33" t="str">
        <f t="shared" si="389"/>
        <v>NO</v>
      </c>
      <c r="AP204" s="34" t="str">
        <f t="shared" si="389"/>
        <v>NO</v>
      </c>
      <c r="AQ204" s="34" t="str">
        <f t="shared" si="389"/>
        <v>NO</v>
      </c>
      <c r="AR204" s="34" t="str">
        <f t="shared" si="389"/>
        <v>NO</v>
      </c>
      <c r="AS204" s="34" t="str">
        <f t="shared" si="389"/>
        <v>NO</v>
      </c>
      <c r="AT204" s="33" t="str">
        <f t="shared" si="389"/>
        <v>NO</v>
      </c>
      <c r="AU204" s="34" t="str">
        <f t="shared" si="389"/>
        <v>NO</v>
      </c>
      <c r="AV204" s="34" t="str">
        <f t="shared" si="389"/>
        <v>NO</v>
      </c>
      <c r="AW204" s="34" t="str">
        <f t="shared" si="389"/>
        <v>NO</v>
      </c>
      <c r="AX204" s="34" t="str">
        <f t="shared" si="389"/>
        <v>NO</v>
      </c>
      <c r="AY204" s="33" t="str">
        <f t="shared" si="389"/>
        <v>NO</v>
      </c>
      <c r="AZ204" s="34" t="str">
        <f t="shared" si="389"/>
        <v>NO</v>
      </c>
      <c r="BA204" s="34" t="str">
        <f t="shared" si="389"/>
        <v>NO</v>
      </c>
      <c r="BB204" s="34" t="str">
        <f t="shared" si="389"/>
        <v>NO</v>
      </c>
      <c r="BC204" s="34" t="str">
        <f t="shared" si="389"/>
        <v>NO</v>
      </c>
      <c r="BD204" s="41" t="str">
        <f t="shared" si="389"/>
        <v>NO</v>
      </c>
      <c r="BE204" s="42" t="s">
        <v>31</v>
      </c>
      <c r="BF204" s="42" t="s">
        <v>31</v>
      </c>
      <c r="BG204" s="43" t="s">
        <v>31</v>
      </c>
      <c r="BH204" s="43" t="s">
        <v>31</v>
      </c>
      <c r="BI204" s="34" t="str">
        <f t="shared" si="389"/>
        <v>NO</v>
      </c>
      <c r="BJ204" s="34" t="str">
        <f t="shared" si="389"/>
        <v>NO</v>
      </c>
      <c r="BK204" s="33" t="str">
        <f t="shared" si="389"/>
        <v>NO</v>
      </c>
      <c r="BL204" s="34" t="str">
        <f t="shared" si="389"/>
        <v>NO</v>
      </c>
      <c r="BM204" s="34" t="str">
        <f t="shared" si="389"/>
        <v>NO</v>
      </c>
      <c r="BN204" s="34" t="str">
        <f t="shared" si="389"/>
        <v>NO</v>
      </c>
      <c r="BO204" s="34" t="str">
        <f t="shared" ref="BO204:DZ204" si="390">BO58</f>
        <v>NO</v>
      </c>
      <c r="BP204" s="33" t="str">
        <f t="shared" si="390"/>
        <v>NO</v>
      </c>
      <c r="BQ204" s="34" t="str">
        <f t="shared" si="390"/>
        <v>NO</v>
      </c>
      <c r="BR204" s="34" t="str">
        <f t="shared" si="390"/>
        <v>NO</v>
      </c>
      <c r="BS204" s="34" t="str">
        <f t="shared" si="390"/>
        <v>NO</v>
      </c>
      <c r="BT204" s="34" t="str">
        <f t="shared" si="390"/>
        <v>NO</v>
      </c>
      <c r="BU204" s="33" t="str">
        <f t="shared" si="390"/>
        <v>NO</v>
      </c>
      <c r="BV204" s="34" t="str">
        <f t="shared" si="390"/>
        <v>NO</v>
      </c>
      <c r="BW204" s="34" t="str">
        <f t="shared" si="390"/>
        <v>NO</v>
      </c>
      <c r="BX204" s="34" t="str">
        <f t="shared" si="390"/>
        <v>NO</v>
      </c>
      <c r="BY204" s="34" t="str">
        <f t="shared" si="390"/>
        <v>NO</v>
      </c>
      <c r="BZ204" s="33" t="str">
        <f t="shared" si="390"/>
        <v>NO</v>
      </c>
      <c r="CA204" s="34" t="str">
        <f t="shared" si="390"/>
        <v>NO</v>
      </c>
      <c r="CB204" s="34" t="str">
        <f t="shared" si="390"/>
        <v>NO</v>
      </c>
      <c r="CC204" s="34" t="str">
        <f t="shared" si="390"/>
        <v>NO</v>
      </c>
      <c r="CD204" s="34" t="str">
        <f t="shared" si="390"/>
        <v>NO</v>
      </c>
      <c r="CE204" s="36" t="str">
        <f t="shared" si="390"/>
        <v>NO</v>
      </c>
      <c r="CF204" s="42" t="s">
        <v>31</v>
      </c>
      <c r="CG204" s="42" t="s">
        <v>31</v>
      </c>
      <c r="CH204" s="43" t="str">
        <f t="shared" si="390"/>
        <v>NO</v>
      </c>
      <c r="CI204" s="43" t="str">
        <f t="shared" si="390"/>
        <v>NO</v>
      </c>
      <c r="CJ204" s="34" t="str">
        <f t="shared" si="390"/>
        <v>NO</v>
      </c>
      <c r="CK204" s="34" t="str">
        <f t="shared" si="390"/>
        <v>NO</v>
      </c>
      <c r="CL204" s="33" t="str">
        <f t="shared" si="390"/>
        <v>NO</v>
      </c>
      <c r="CM204" s="34" t="str">
        <f t="shared" si="390"/>
        <v>NO</v>
      </c>
      <c r="CN204" s="34" t="str">
        <f t="shared" si="390"/>
        <v>NO</v>
      </c>
      <c r="CO204" s="34" t="str">
        <f t="shared" si="390"/>
        <v>NO</v>
      </c>
      <c r="CP204" s="34" t="str">
        <f t="shared" si="390"/>
        <v>NO</v>
      </c>
      <c r="CQ204" s="33" t="str">
        <f t="shared" si="390"/>
        <v>NO</v>
      </c>
      <c r="CR204" s="34" t="str">
        <f t="shared" si="390"/>
        <v>NO</v>
      </c>
      <c r="CS204" s="34" t="str">
        <f t="shared" si="390"/>
        <v>NO</v>
      </c>
      <c r="CT204" s="34" t="str">
        <f t="shared" si="390"/>
        <v>NO</v>
      </c>
      <c r="CU204" s="34" t="str">
        <f t="shared" si="390"/>
        <v>NO</v>
      </c>
      <c r="CV204" s="33" t="str">
        <f t="shared" si="390"/>
        <v>NO</v>
      </c>
      <c r="CW204" s="34" t="str">
        <f t="shared" si="390"/>
        <v>NO</v>
      </c>
      <c r="CX204" s="34" t="str">
        <f t="shared" si="390"/>
        <v>NO</v>
      </c>
      <c r="CY204" s="34" t="str">
        <f t="shared" si="390"/>
        <v>NO</v>
      </c>
      <c r="CZ204" s="34" t="str">
        <f t="shared" si="390"/>
        <v>NO</v>
      </c>
      <c r="DA204" s="33" t="str">
        <f t="shared" si="390"/>
        <v>NO</v>
      </c>
      <c r="DB204" s="34" t="str">
        <f t="shared" si="390"/>
        <v>NO</v>
      </c>
      <c r="DC204" s="34" t="str">
        <f t="shared" si="390"/>
        <v>NO</v>
      </c>
      <c r="DD204" s="34" t="str">
        <f t="shared" si="390"/>
        <v>NO</v>
      </c>
      <c r="DE204" s="34" t="str">
        <f t="shared" si="390"/>
        <v>NO</v>
      </c>
      <c r="DF204" s="41" t="str">
        <f t="shared" si="390"/>
        <v>NO</v>
      </c>
      <c r="DG204" s="33" t="s">
        <v>31</v>
      </c>
      <c r="DH204" s="33" t="s">
        <v>31</v>
      </c>
      <c r="DI204" s="34" t="str">
        <f t="shared" si="390"/>
        <v>NO</v>
      </c>
      <c r="DJ204" s="34" t="str">
        <f t="shared" si="390"/>
        <v>NO</v>
      </c>
      <c r="DK204" s="34" t="str">
        <f t="shared" si="390"/>
        <v>NO</v>
      </c>
      <c r="DL204" s="34" t="str">
        <f t="shared" si="390"/>
        <v>NO</v>
      </c>
      <c r="DM204" s="33" t="str">
        <f t="shared" si="390"/>
        <v>NO</v>
      </c>
      <c r="DN204" s="34" t="str">
        <f t="shared" si="390"/>
        <v>NO</v>
      </c>
      <c r="DO204" s="34" t="str">
        <f t="shared" si="390"/>
        <v>NO</v>
      </c>
      <c r="DP204" s="34" t="str">
        <f t="shared" si="390"/>
        <v>NO</v>
      </c>
      <c r="DQ204" s="34" t="str">
        <f t="shared" si="390"/>
        <v>NO</v>
      </c>
      <c r="DR204" s="33" t="str">
        <f t="shared" si="390"/>
        <v>NO</v>
      </c>
      <c r="DS204" s="34" t="str">
        <f t="shared" si="390"/>
        <v>NO</v>
      </c>
      <c r="DT204" s="34" t="str">
        <f t="shared" si="390"/>
        <v>NO</v>
      </c>
      <c r="DU204" s="34" t="str">
        <f t="shared" si="390"/>
        <v>NO</v>
      </c>
      <c r="DV204" s="34" t="str">
        <f t="shared" si="390"/>
        <v>NO</v>
      </c>
      <c r="DW204" s="33" t="str">
        <f t="shared" si="390"/>
        <v>NO</v>
      </c>
      <c r="DX204" s="34" t="str">
        <f t="shared" si="390"/>
        <v>NO</v>
      </c>
      <c r="DY204" s="34" t="str">
        <f t="shared" si="390"/>
        <v>NO</v>
      </c>
      <c r="DZ204" s="34" t="str">
        <f t="shared" si="390"/>
        <v>NO</v>
      </c>
      <c r="EA204" s="34" t="str">
        <f t="shared" ref="EA204:GI204" si="391">EA58</f>
        <v>NO</v>
      </c>
      <c r="EB204" s="33" t="str">
        <f t="shared" si="391"/>
        <v>NO</v>
      </c>
      <c r="EC204" s="34" t="str">
        <f t="shared" si="391"/>
        <v>NO</v>
      </c>
      <c r="ED204" s="34" t="str">
        <f t="shared" si="391"/>
        <v>NO</v>
      </c>
      <c r="EE204" s="34" t="str">
        <f t="shared" si="391"/>
        <v>NO</v>
      </c>
      <c r="EF204" s="34" t="str">
        <f t="shared" si="391"/>
        <v>NO</v>
      </c>
      <c r="EG204" s="36" t="str">
        <f t="shared" si="391"/>
        <v>NO</v>
      </c>
      <c r="EH204" s="42" t="s">
        <v>31</v>
      </c>
      <c r="EI204" s="42" t="s">
        <v>31</v>
      </c>
      <c r="EJ204" s="43" t="str">
        <f t="shared" si="391"/>
        <v>NO</v>
      </c>
      <c r="EK204" s="43" t="str">
        <f t="shared" si="391"/>
        <v>NO</v>
      </c>
      <c r="EL204" s="34" t="str">
        <f t="shared" si="391"/>
        <v>NO</v>
      </c>
      <c r="EM204" s="34" t="str">
        <f t="shared" si="391"/>
        <v>NO</v>
      </c>
      <c r="EN204" s="33" t="str">
        <f t="shared" si="391"/>
        <v>NO</v>
      </c>
      <c r="EO204" s="34" t="str">
        <f t="shared" si="391"/>
        <v>NO</v>
      </c>
      <c r="EP204" s="34" t="str">
        <f t="shared" si="391"/>
        <v>NO</v>
      </c>
      <c r="EQ204" s="34" t="str">
        <f t="shared" si="391"/>
        <v>NO</v>
      </c>
      <c r="ER204" s="34" t="str">
        <f t="shared" si="391"/>
        <v>NO</v>
      </c>
      <c r="ES204" s="33" t="str">
        <f t="shared" si="391"/>
        <v>NO</v>
      </c>
      <c r="ET204" s="34" t="str">
        <f t="shared" si="391"/>
        <v>NO</v>
      </c>
      <c r="EU204" s="34" t="str">
        <f t="shared" si="391"/>
        <v>NO</v>
      </c>
      <c r="EV204" s="34" t="str">
        <f t="shared" si="391"/>
        <v>NO</v>
      </c>
      <c r="EW204" s="34" t="str">
        <f t="shared" si="391"/>
        <v>NO</v>
      </c>
      <c r="EX204" s="33" t="str">
        <f t="shared" si="391"/>
        <v>NO</v>
      </c>
      <c r="EY204" s="34" t="str">
        <f t="shared" si="391"/>
        <v>NO</v>
      </c>
      <c r="EZ204" s="34" t="str">
        <f t="shared" si="391"/>
        <v>NO</v>
      </c>
      <c r="FA204" s="34" t="str">
        <f t="shared" si="391"/>
        <v>NO</v>
      </c>
      <c r="FB204" s="34" t="str">
        <f t="shared" si="391"/>
        <v>NO</v>
      </c>
      <c r="FC204" s="33" t="str">
        <f t="shared" si="391"/>
        <v>NO</v>
      </c>
      <c r="FD204" s="34" t="str">
        <f t="shared" si="391"/>
        <v>NO</v>
      </c>
      <c r="FE204" s="34" t="str">
        <f t="shared" si="391"/>
        <v>NO</v>
      </c>
      <c r="FF204" s="34" t="str">
        <f t="shared" si="391"/>
        <v>NO</v>
      </c>
      <c r="FG204" s="34" t="str">
        <f t="shared" si="391"/>
        <v>NO</v>
      </c>
      <c r="FH204" s="36" t="str">
        <f t="shared" si="391"/>
        <v>NO</v>
      </c>
      <c r="FI204" s="33" t="s">
        <v>31</v>
      </c>
      <c r="FJ204" s="33" t="s">
        <v>31</v>
      </c>
      <c r="FK204" s="34" t="str">
        <f t="shared" si="391"/>
        <v>NO</v>
      </c>
      <c r="FL204" s="34" t="str">
        <f t="shared" si="391"/>
        <v>NO</v>
      </c>
      <c r="FM204" s="34" t="str">
        <f t="shared" si="391"/>
        <v>NO</v>
      </c>
      <c r="FN204" s="34" t="str">
        <f t="shared" si="391"/>
        <v>NO</v>
      </c>
      <c r="FO204" s="33" t="str">
        <f t="shared" si="391"/>
        <v>NO</v>
      </c>
      <c r="FP204" s="34" t="str">
        <f t="shared" si="391"/>
        <v>NO</v>
      </c>
      <c r="FQ204" s="34" t="str">
        <f t="shared" si="391"/>
        <v>NO</v>
      </c>
      <c r="FR204" s="34" t="str">
        <f t="shared" si="391"/>
        <v>NO</v>
      </c>
      <c r="FS204" s="34" t="str">
        <f t="shared" si="391"/>
        <v>NO</v>
      </c>
      <c r="FT204" s="33" t="str">
        <f t="shared" si="391"/>
        <v>NO</v>
      </c>
      <c r="FU204" s="34" t="str">
        <f t="shared" si="391"/>
        <v>NO</v>
      </c>
      <c r="FV204" s="34" t="str">
        <f t="shared" si="391"/>
        <v>NO</v>
      </c>
      <c r="FW204" s="34" t="str">
        <f t="shared" si="391"/>
        <v>NO</v>
      </c>
      <c r="FX204" s="34" t="str">
        <f t="shared" si="391"/>
        <v>NO</v>
      </c>
      <c r="FY204" s="33" t="str">
        <f t="shared" si="391"/>
        <v>NO</v>
      </c>
      <c r="FZ204" s="34" t="str">
        <f t="shared" si="391"/>
        <v>NO</v>
      </c>
      <c r="GA204" s="34" t="str">
        <f t="shared" si="391"/>
        <v>NO</v>
      </c>
      <c r="GB204" s="34" t="str">
        <f t="shared" si="391"/>
        <v>NO</v>
      </c>
      <c r="GC204" s="34" t="str">
        <f t="shared" si="391"/>
        <v>NO</v>
      </c>
      <c r="GD204" s="33" t="str">
        <f t="shared" si="391"/>
        <v>NO</v>
      </c>
      <c r="GE204" s="34" t="str">
        <f t="shared" si="391"/>
        <v>NO</v>
      </c>
      <c r="GF204" s="34" t="str">
        <f t="shared" si="391"/>
        <v>NO</v>
      </c>
      <c r="GG204" s="34" t="str">
        <f t="shared" si="391"/>
        <v>NO</v>
      </c>
      <c r="GH204" s="34" t="str">
        <f t="shared" si="391"/>
        <v>NO</v>
      </c>
      <c r="GI204" s="36" t="str">
        <f t="shared" si="391"/>
        <v>NO</v>
      </c>
      <c r="GJ204" s="42" t="s">
        <v>31</v>
      </c>
      <c r="GK204" s="42" t="s">
        <v>31</v>
      </c>
      <c r="GL204" s="43" t="s">
        <v>31</v>
      </c>
      <c r="GM204" s="43" t="s">
        <v>31</v>
      </c>
      <c r="GN204" s="34" t="str">
        <f t="shared" ref="GN204:IX204" si="392">GN58</f>
        <v>NO</v>
      </c>
      <c r="GO204" s="34" t="str">
        <f t="shared" si="392"/>
        <v>NO</v>
      </c>
      <c r="GP204" s="33" t="str">
        <f t="shared" si="392"/>
        <v>NO</v>
      </c>
      <c r="GQ204" s="34" t="str">
        <f t="shared" si="392"/>
        <v>NO</v>
      </c>
      <c r="GR204" s="34" t="str">
        <f t="shared" si="392"/>
        <v>NO</v>
      </c>
      <c r="GS204" s="34" t="str">
        <f t="shared" si="392"/>
        <v>NO</v>
      </c>
      <c r="GT204" s="34" t="str">
        <f t="shared" si="392"/>
        <v>NO</v>
      </c>
      <c r="GU204" s="33" t="str">
        <f t="shared" si="392"/>
        <v>NO</v>
      </c>
      <c r="GV204" s="34" t="str">
        <f t="shared" si="392"/>
        <v>NO</v>
      </c>
      <c r="GW204" s="34" t="str">
        <f t="shared" si="392"/>
        <v>NO</v>
      </c>
      <c r="GX204" s="34" t="str">
        <f t="shared" si="392"/>
        <v>NO</v>
      </c>
      <c r="GY204" s="34" t="str">
        <f t="shared" si="392"/>
        <v>NO</v>
      </c>
      <c r="GZ204" s="33" t="str">
        <f t="shared" si="392"/>
        <v>NO</v>
      </c>
      <c r="HA204" s="34" t="str">
        <f t="shared" si="392"/>
        <v>NO</v>
      </c>
      <c r="HB204" s="34" t="str">
        <f t="shared" si="392"/>
        <v>NO</v>
      </c>
      <c r="HC204" s="34" t="str">
        <f t="shared" si="392"/>
        <v>NO</v>
      </c>
      <c r="HD204" s="34" t="str">
        <f t="shared" si="392"/>
        <v>NO</v>
      </c>
      <c r="HE204" s="33" t="str">
        <f t="shared" si="392"/>
        <v>NO</v>
      </c>
      <c r="HF204" s="34" t="str">
        <f t="shared" si="392"/>
        <v>NO</v>
      </c>
      <c r="HG204" s="34" t="str">
        <f t="shared" si="392"/>
        <v>NO</v>
      </c>
      <c r="HH204" s="34" t="str">
        <f t="shared" si="392"/>
        <v>NO</v>
      </c>
      <c r="HI204" s="34" t="str">
        <f t="shared" si="392"/>
        <v>NO</v>
      </c>
      <c r="HJ204" s="41" t="str">
        <f t="shared" si="392"/>
        <v>NO</v>
      </c>
      <c r="HK204" s="42" t="s">
        <v>31</v>
      </c>
      <c r="HL204" s="42" t="s">
        <v>31</v>
      </c>
      <c r="HM204" s="43" t="s">
        <v>31</v>
      </c>
      <c r="HN204" s="43" t="s">
        <v>31</v>
      </c>
      <c r="HO204" s="34" t="str">
        <f t="shared" si="392"/>
        <v>NO</v>
      </c>
      <c r="HP204" s="34" t="str">
        <f t="shared" si="392"/>
        <v>NO</v>
      </c>
      <c r="HQ204" s="33" t="str">
        <f t="shared" si="392"/>
        <v>NO</v>
      </c>
      <c r="HR204" s="34" t="str">
        <f t="shared" si="392"/>
        <v>NO</v>
      </c>
      <c r="HS204" s="34" t="str">
        <f t="shared" si="392"/>
        <v>NO</v>
      </c>
      <c r="HT204" s="34" t="str">
        <f t="shared" si="392"/>
        <v>NO</v>
      </c>
      <c r="HU204" s="34" t="str">
        <f t="shared" si="392"/>
        <v>NO</v>
      </c>
      <c r="HV204" s="33" t="str">
        <f t="shared" si="392"/>
        <v>NO</v>
      </c>
      <c r="HW204" s="34" t="str">
        <f t="shared" si="392"/>
        <v>NO</v>
      </c>
      <c r="HX204" s="34" t="str">
        <f t="shared" si="392"/>
        <v>NO</v>
      </c>
      <c r="HY204" s="34" t="str">
        <f t="shared" si="392"/>
        <v>NO</v>
      </c>
      <c r="HZ204" s="34" t="str">
        <f t="shared" si="392"/>
        <v>NO</v>
      </c>
      <c r="IA204" s="33" t="str">
        <f t="shared" si="392"/>
        <v>NO</v>
      </c>
      <c r="IB204" s="34" t="str">
        <f t="shared" si="392"/>
        <v>NO</v>
      </c>
      <c r="IC204" s="34" t="str">
        <f t="shared" si="392"/>
        <v>NO</v>
      </c>
      <c r="ID204" s="34" t="str">
        <f t="shared" si="392"/>
        <v>NO</v>
      </c>
      <c r="IE204" s="34" t="str">
        <f t="shared" si="392"/>
        <v>NO</v>
      </c>
      <c r="IF204" s="33" t="str">
        <f t="shared" si="392"/>
        <v>NO</v>
      </c>
      <c r="IG204" s="34" t="str">
        <f t="shared" si="392"/>
        <v>NO</v>
      </c>
      <c r="IH204" s="34" t="str">
        <f t="shared" si="392"/>
        <v>NO</v>
      </c>
      <c r="II204" s="34" t="str">
        <f t="shared" si="392"/>
        <v>NO</v>
      </c>
      <c r="IJ204" s="34" t="str">
        <f t="shared" si="392"/>
        <v>NO</v>
      </c>
      <c r="IK204" s="36" t="str">
        <f t="shared" si="392"/>
        <v>NO</v>
      </c>
      <c r="IL204" s="42" t="s">
        <v>31</v>
      </c>
      <c r="IM204" s="42" t="s">
        <v>31</v>
      </c>
      <c r="IN204" s="43" t="s">
        <v>31</v>
      </c>
      <c r="IO204" s="43" t="s">
        <v>31</v>
      </c>
      <c r="IP204" s="34" t="str">
        <f t="shared" si="392"/>
        <v>NO</v>
      </c>
      <c r="IQ204" s="34" t="str">
        <f t="shared" si="392"/>
        <v>NO</v>
      </c>
      <c r="IR204" s="33" t="str">
        <f t="shared" si="392"/>
        <v>NO</v>
      </c>
      <c r="IS204" s="34" t="str">
        <f t="shared" si="392"/>
        <v>NO</v>
      </c>
      <c r="IT204" s="34" t="str">
        <f t="shared" si="392"/>
        <v>NO</v>
      </c>
      <c r="IU204" s="34" t="str">
        <f t="shared" si="392"/>
        <v>NO</v>
      </c>
      <c r="IV204" s="34" t="str">
        <f t="shared" si="392"/>
        <v>NO</v>
      </c>
      <c r="IW204" s="33" t="str">
        <f t="shared" si="392"/>
        <v>NO</v>
      </c>
      <c r="IX204" s="34" t="str">
        <f t="shared" si="392"/>
        <v>NO</v>
      </c>
      <c r="IY204" s="34" t="str">
        <f t="shared" ref="IY204:JL204" si="393">IY58</f>
        <v>NO</v>
      </c>
      <c r="IZ204" s="34" t="str">
        <f t="shared" si="393"/>
        <v>NO</v>
      </c>
      <c r="JA204" s="34" t="str">
        <f t="shared" si="393"/>
        <v>NO</v>
      </c>
      <c r="JB204" s="33" t="str">
        <f t="shared" si="393"/>
        <v>NO</v>
      </c>
      <c r="JC204" s="34" t="str">
        <f t="shared" si="393"/>
        <v>NO</v>
      </c>
      <c r="JD204" s="34" t="str">
        <f t="shared" si="393"/>
        <v>NO</v>
      </c>
      <c r="JE204" s="34" t="str">
        <f t="shared" si="393"/>
        <v>NO</v>
      </c>
      <c r="JF204" s="34" t="str">
        <f t="shared" si="393"/>
        <v>NO</v>
      </c>
      <c r="JG204" s="33" t="str">
        <f t="shared" si="393"/>
        <v>NO</v>
      </c>
      <c r="JH204" s="34" t="str">
        <f t="shared" si="393"/>
        <v>NO</v>
      </c>
      <c r="JI204" s="34" t="str">
        <f t="shared" si="393"/>
        <v>NO</v>
      </c>
      <c r="JJ204" s="34" t="str">
        <f t="shared" si="393"/>
        <v>NO</v>
      </c>
      <c r="JK204" s="34" t="str">
        <f t="shared" si="393"/>
        <v>NO</v>
      </c>
      <c r="JL204" s="36" t="str">
        <f t="shared" si="393"/>
        <v>NO</v>
      </c>
    </row>
    <row r="205" spans="1:272" outlineLevel="1" x14ac:dyDescent="0.25">
      <c r="A205" s="46" t="s">
        <v>141</v>
      </c>
      <c r="B205" s="5" t="s">
        <v>14</v>
      </c>
      <c r="C205" s="42" t="s">
        <v>183</v>
      </c>
      <c r="D205" s="42" t="s">
        <v>183</v>
      </c>
      <c r="E205" s="43" t="s">
        <v>183</v>
      </c>
      <c r="F205" s="43" t="s">
        <v>183</v>
      </c>
      <c r="G205" s="34" t="str">
        <f t="shared" ref="G205:BN205" si="394">G59</f>
        <v>NA</v>
      </c>
      <c r="H205" s="34" t="str">
        <f t="shared" si="394"/>
        <v>NA</v>
      </c>
      <c r="I205" s="33" t="str">
        <f t="shared" si="394"/>
        <v>NA</v>
      </c>
      <c r="J205" s="34" t="str">
        <f t="shared" si="394"/>
        <v>NA</v>
      </c>
      <c r="K205" s="34" t="str">
        <f t="shared" si="394"/>
        <v>NA</v>
      </c>
      <c r="L205" s="34" t="str">
        <f t="shared" si="394"/>
        <v>NA</v>
      </c>
      <c r="M205" s="34" t="str">
        <f t="shared" si="394"/>
        <v>NA</v>
      </c>
      <c r="N205" s="33" t="str">
        <f t="shared" si="394"/>
        <v>NA</v>
      </c>
      <c r="O205" s="34" t="str">
        <f t="shared" si="394"/>
        <v>NA</v>
      </c>
      <c r="P205" s="34" t="str">
        <f t="shared" si="394"/>
        <v>NA</v>
      </c>
      <c r="Q205" s="34" t="str">
        <f t="shared" si="394"/>
        <v>NA</v>
      </c>
      <c r="R205" s="34" t="str">
        <f t="shared" si="394"/>
        <v>NA</v>
      </c>
      <c r="S205" s="33" t="str">
        <f t="shared" si="394"/>
        <v>NA</v>
      </c>
      <c r="T205" s="34" t="str">
        <f t="shared" si="394"/>
        <v>NA</v>
      </c>
      <c r="U205" s="34" t="str">
        <f t="shared" si="394"/>
        <v>NA</v>
      </c>
      <c r="V205" s="34" t="str">
        <f t="shared" si="394"/>
        <v>NA</v>
      </c>
      <c r="W205" s="34" t="str">
        <f t="shared" si="394"/>
        <v>NA</v>
      </c>
      <c r="X205" s="33" t="str">
        <f t="shared" si="394"/>
        <v>NA</v>
      </c>
      <c r="Y205" s="34" t="str">
        <f t="shared" si="394"/>
        <v>NA</v>
      </c>
      <c r="Z205" s="34" t="str">
        <f t="shared" si="394"/>
        <v>NA</v>
      </c>
      <c r="AA205" s="34" t="str">
        <f t="shared" si="394"/>
        <v>NA</v>
      </c>
      <c r="AB205" s="34" t="str">
        <f t="shared" si="394"/>
        <v>NA</v>
      </c>
      <c r="AC205" s="36" t="str">
        <f t="shared" si="394"/>
        <v>NA</v>
      </c>
      <c r="AD205" s="42">
        <v>5.6809385825415797</v>
      </c>
      <c r="AE205" s="42">
        <v>5.68476831438538</v>
      </c>
      <c r="AF205" s="43">
        <v>5.6583102486370498</v>
      </c>
      <c r="AG205" s="43">
        <v>5.6809385825415797</v>
      </c>
      <c r="AH205" s="34">
        <f t="shared" si="394"/>
        <v>5.6243080174227185</v>
      </c>
      <c r="AI205" s="34">
        <f t="shared" si="394"/>
        <v>5.7682019496820391</v>
      </c>
      <c r="AJ205" s="33">
        <v>5.8345206611617764</v>
      </c>
      <c r="AK205" s="34">
        <f t="shared" si="394"/>
        <v>5.8752712339821027</v>
      </c>
      <c r="AL205" s="34">
        <f t="shared" si="394"/>
        <v>5.9160218068024299</v>
      </c>
      <c r="AM205" s="34">
        <f t="shared" si="394"/>
        <v>5.9567723796227563</v>
      </c>
      <c r="AN205" s="34">
        <f t="shared" si="394"/>
        <v>5.9975229524430835</v>
      </c>
      <c r="AO205" s="33">
        <v>5.7100036660279478</v>
      </c>
      <c r="AP205" s="34">
        <f t="shared" si="394"/>
        <v>6.0566465848843345</v>
      </c>
      <c r="AQ205" s="34">
        <f t="shared" si="394"/>
        <v>6.0750196445052573</v>
      </c>
      <c r="AR205" s="34">
        <f t="shared" si="394"/>
        <v>6.0933927041261811</v>
      </c>
      <c r="AS205" s="34">
        <f t="shared" si="394"/>
        <v>6.1117657637471039</v>
      </c>
      <c r="AT205" s="33">
        <v>5.7908695685388416</v>
      </c>
      <c r="AU205" s="34">
        <f t="shared" si="394"/>
        <v>6.1414337480362873</v>
      </c>
      <c r="AV205" s="34">
        <f t="shared" si="394"/>
        <v>6.1527286727045478</v>
      </c>
      <c r="AW205" s="34">
        <f t="shared" si="394"/>
        <v>6.1640235973728084</v>
      </c>
      <c r="AX205" s="34">
        <f t="shared" si="394"/>
        <v>6.1753185220410689</v>
      </c>
      <c r="AY205" s="33">
        <v>5.8412906945697065</v>
      </c>
      <c r="AZ205" s="34">
        <f t="shared" si="394"/>
        <v>6.1964267981790355</v>
      </c>
      <c r="BA205" s="34">
        <f t="shared" si="394"/>
        <v>6.2062401496487425</v>
      </c>
      <c r="BB205" s="34">
        <f t="shared" si="394"/>
        <v>6.2160535011184486</v>
      </c>
      <c r="BC205" s="34">
        <f t="shared" si="394"/>
        <v>6.2258668525881555</v>
      </c>
      <c r="BD205" s="41">
        <v>5.8966907615306328</v>
      </c>
      <c r="BE205" s="42" t="s">
        <v>185</v>
      </c>
      <c r="BF205" s="42" t="s">
        <v>185</v>
      </c>
      <c r="BG205" s="43" t="s">
        <v>185</v>
      </c>
      <c r="BH205" s="43" t="s">
        <v>185</v>
      </c>
      <c r="BI205" s="34" t="str">
        <f t="shared" si="394"/>
        <v>NE</v>
      </c>
      <c r="BJ205" s="34" t="str">
        <f t="shared" si="394"/>
        <v>NE</v>
      </c>
      <c r="BK205" s="33" t="str">
        <f t="shared" si="394"/>
        <v>NE</v>
      </c>
      <c r="BL205" s="34" t="str">
        <f t="shared" si="394"/>
        <v>NE</v>
      </c>
      <c r="BM205" s="34" t="str">
        <f t="shared" si="394"/>
        <v>NE</v>
      </c>
      <c r="BN205" s="34" t="str">
        <f t="shared" si="394"/>
        <v>NE</v>
      </c>
      <c r="BO205" s="34" t="str">
        <f t="shared" ref="BO205:DZ205" si="395">BO59</f>
        <v>NE</v>
      </c>
      <c r="BP205" s="33" t="str">
        <f t="shared" si="395"/>
        <v>NE</v>
      </c>
      <c r="BQ205" s="34" t="str">
        <f t="shared" si="395"/>
        <v>NE</v>
      </c>
      <c r="BR205" s="34" t="str">
        <f t="shared" si="395"/>
        <v>NE</v>
      </c>
      <c r="BS205" s="34" t="str">
        <f t="shared" si="395"/>
        <v>NE</v>
      </c>
      <c r="BT205" s="34" t="str">
        <f t="shared" si="395"/>
        <v>NE</v>
      </c>
      <c r="BU205" s="33" t="str">
        <f t="shared" si="395"/>
        <v>NE</v>
      </c>
      <c r="BV205" s="34" t="str">
        <f t="shared" si="395"/>
        <v>NE</v>
      </c>
      <c r="BW205" s="34" t="str">
        <f t="shared" si="395"/>
        <v>NE</v>
      </c>
      <c r="BX205" s="34" t="str">
        <f t="shared" si="395"/>
        <v>NE</v>
      </c>
      <c r="BY205" s="34" t="str">
        <f t="shared" si="395"/>
        <v>NE</v>
      </c>
      <c r="BZ205" s="33" t="str">
        <f t="shared" si="395"/>
        <v>NE</v>
      </c>
      <c r="CA205" s="34" t="str">
        <f t="shared" si="395"/>
        <v>NE</v>
      </c>
      <c r="CB205" s="34" t="str">
        <f t="shared" si="395"/>
        <v>NE</v>
      </c>
      <c r="CC205" s="34" t="str">
        <f t="shared" si="395"/>
        <v>NE</v>
      </c>
      <c r="CD205" s="34" t="str">
        <f t="shared" si="395"/>
        <v>NE</v>
      </c>
      <c r="CE205" s="36" t="str">
        <f t="shared" si="395"/>
        <v>NE</v>
      </c>
      <c r="CF205" s="42" t="s">
        <v>183</v>
      </c>
      <c r="CG205" s="42" t="s">
        <v>183</v>
      </c>
      <c r="CH205" s="43" t="str">
        <f t="shared" si="395"/>
        <v>NA</v>
      </c>
      <c r="CI205" s="43" t="str">
        <f t="shared" si="395"/>
        <v>NA</v>
      </c>
      <c r="CJ205" s="34" t="str">
        <f t="shared" si="395"/>
        <v>NA</v>
      </c>
      <c r="CK205" s="34" t="str">
        <f t="shared" si="395"/>
        <v>NA</v>
      </c>
      <c r="CL205" s="33" t="str">
        <f t="shared" si="395"/>
        <v>NA</v>
      </c>
      <c r="CM205" s="34" t="str">
        <f t="shared" si="395"/>
        <v>NA</v>
      </c>
      <c r="CN205" s="34" t="str">
        <f t="shared" si="395"/>
        <v>NA</v>
      </c>
      <c r="CO205" s="34" t="str">
        <f t="shared" si="395"/>
        <v>NA</v>
      </c>
      <c r="CP205" s="34" t="str">
        <f t="shared" si="395"/>
        <v>NA</v>
      </c>
      <c r="CQ205" s="33" t="str">
        <f t="shared" si="395"/>
        <v>NA</v>
      </c>
      <c r="CR205" s="34" t="str">
        <f t="shared" si="395"/>
        <v>NA</v>
      </c>
      <c r="CS205" s="34" t="str">
        <f t="shared" si="395"/>
        <v>NA</v>
      </c>
      <c r="CT205" s="34" t="str">
        <f t="shared" si="395"/>
        <v>NA</v>
      </c>
      <c r="CU205" s="34" t="str">
        <f t="shared" si="395"/>
        <v>NA</v>
      </c>
      <c r="CV205" s="33" t="str">
        <f t="shared" si="395"/>
        <v>NA</v>
      </c>
      <c r="CW205" s="34" t="str">
        <f t="shared" si="395"/>
        <v>NA</v>
      </c>
      <c r="CX205" s="34" t="str">
        <f t="shared" si="395"/>
        <v>NA</v>
      </c>
      <c r="CY205" s="34" t="str">
        <f t="shared" si="395"/>
        <v>NA</v>
      </c>
      <c r="CZ205" s="34" t="str">
        <f t="shared" si="395"/>
        <v>NA</v>
      </c>
      <c r="DA205" s="33" t="str">
        <f t="shared" si="395"/>
        <v>NA</v>
      </c>
      <c r="DB205" s="34" t="str">
        <f t="shared" si="395"/>
        <v>NA</v>
      </c>
      <c r="DC205" s="34" t="str">
        <f t="shared" si="395"/>
        <v>NA</v>
      </c>
      <c r="DD205" s="34" t="str">
        <f t="shared" si="395"/>
        <v>NA</v>
      </c>
      <c r="DE205" s="34" t="str">
        <f t="shared" si="395"/>
        <v>NA</v>
      </c>
      <c r="DF205" s="41" t="str">
        <f t="shared" si="395"/>
        <v>NA</v>
      </c>
      <c r="DG205" s="33" t="s">
        <v>183</v>
      </c>
      <c r="DH205" s="33" t="s">
        <v>183</v>
      </c>
      <c r="DI205" s="34" t="str">
        <f t="shared" si="395"/>
        <v>NA</v>
      </c>
      <c r="DJ205" s="34" t="str">
        <f t="shared" si="395"/>
        <v>NA</v>
      </c>
      <c r="DK205" s="34" t="str">
        <f t="shared" si="395"/>
        <v>NA</v>
      </c>
      <c r="DL205" s="34" t="str">
        <f t="shared" si="395"/>
        <v>NA</v>
      </c>
      <c r="DM205" s="33" t="str">
        <f t="shared" si="395"/>
        <v>NA</v>
      </c>
      <c r="DN205" s="34" t="str">
        <f t="shared" si="395"/>
        <v>NA</v>
      </c>
      <c r="DO205" s="34" t="str">
        <f t="shared" si="395"/>
        <v>NA</v>
      </c>
      <c r="DP205" s="34" t="str">
        <f t="shared" si="395"/>
        <v>NA</v>
      </c>
      <c r="DQ205" s="34" t="str">
        <f t="shared" si="395"/>
        <v>NA</v>
      </c>
      <c r="DR205" s="33" t="str">
        <f t="shared" si="395"/>
        <v>NA</v>
      </c>
      <c r="DS205" s="34" t="str">
        <f t="shared" si="395"/>
        <v>NA</v>
      </c>
      <c r="DT205" s="34" t="str">
        <f t="shared" si="395"/>
        <v>NA</v>
      </c>
      <c r="DU205" s="34" t="str">
        <f t="shared" si="395"/>
        <v>NA</v>
      </c>
      <c r="DV205" s="34" t="str">
        <f t="shared" si="395"/>
        <v>NA</v>
      </c>
      <c r="DW205" s="33" t="str">
        <f t="shared" si="395"/>
        <v>NA</v>
      </c>
      <c r="DX205" s="34" t="str">
        <f t="shared" si="395"/>
        <v>NA</v>
      </c>
      <c r="DY205" s="34" t="str">
        <f t="shared" si="395"/>
        <v>NA</v>
      </c>
      <c r="DZ205" s="34" t="str">
        <f t="shared" si="395"/>
        <v>NA</v>
      </c>
      <c r="EA205" s="34" t="str">
        <f t="shared" ref="EA205:GI205" si="396">EA59</f>
        <v>NA</v>
      </c>
      <c r="EB205" s="33" t="str">
        <f t="shared" si="396"/>
        <v>NA</v>
      </c>
      <c r="EC205" s="34" t="str">
        <f t="shared" si="396"/>
        <v>NA</v>
      </c>
      <c r="ED205" s="34" t="str">
        <f t="shared" si="396"/>
        <v>NA</v>
      </c>
      <c r="EE205" s="34" t="str">
        <f t="shared" si="396"/>
        <v>NA</v>
      </c>
      <c r="EF205" s="34" t="str">
        <f t="shared" si="396"/>
        <v>NA</v>
      </c>
      <c r="EG205" s="36" t="str">
        <f t="shared" si="396"/>
        <v>NA</v>
      </c>
      <c r="EH205" s="42" t="s">
        <v>183</v>
      </c>
      <c r="EI205" s="42" t="s">
        <v>183</v>
      </c>
      <c r="EJ205" s="43" t="str">
        <f t="shared" si="396"/>
        <v>NA</v>
      </c>
      <c r="EK205" s="43" t="str">
        <f t="shared" si="396"/>
        <v>NA</v>
      </c>
      <c r="EL205" s="34" t="str">
        <f t="shared" si="396"/>
        <v>NA</v>
      </c>
      <c r="EM205" s="34" t="str">
        <f t="shared" si="396"/>
        <v>NA</v>
      </c>
      <c r="EN205" s="33" t="str">
        <f t="shared" si="396"/>
        <v>NA</v>
      </c>
      <c r="EO205" s="34" t="str">
        <f t="shared" si="396"/>
        <v>NA</v>
      </c>
      <c r="EP205" s="34" t="str">
        <f t="shared" si="396"/>
        <v>NA</v>
      </c>
      <c r="EQ205" s="34" t="str">
        <f t="shared" si="396"/>
        <v>NA</v>
      </c>
      <c r="ER205" s="34" t="str">
        <f t="shared" si="396"/>
        <v>NA</v>
      </c>
      <c r="ES205" s="33" t="str">
        <f t="shared" si="396"/>
        <v>NA</v>
      </c>
      <c r="ET205" s="34" t="str">
        <f t="shared" si="396"/>
        <v>NA</v>
      </c>
      <c r="EU205" s="34" t="str">
        <f t="shared" si="396"/>
        <v>NA</v>
      </c>
      <c r="EV205" s="34" t="str">
        <f t="shared" si="396"/>
        <v>NA</v>
      </c>
      <c r="EW205" s="34" t="str">
        <f t="shared" si="396"/>
        <v>NA</v>
      </c>
      <c r="EX205" s="33" t="str">
        <f t="shared" si="396"/>
        <v>NA</v>
      </c>
      <c r="EY205" s="34" t="str">
        <f t="shared" si="396"/>
        <v>NA</v>
      </c>
      <c r="EZ205" s="34" t="str">
        <f t="shared" si="396"/>
        <v>NA</v>
      </c>
      <c r="FA205" s="34" t="str">
        <f t="shared" si="396"/>
        <v>NA</v>
      </c>
      <c r="FB205" s="34" t="str">
        <f t="shared" si="396"/>
        <v>NA</v>
      </c>
      <c r="FC205" s="33" t="str">
        <f t="shared" si="396"/>
        <v>NA</v>
      </c>
      <c r="FD205" s="34" t="str">
        <f t="shared" si="396"/>
        <v>NA</v>
      </c>
      <c r="FE205" s="34" t="str">
        <f t="shared" si="396"/>
        <v>NA</v>
      </c>
      <c r="FF205" s="34" t="str">
        <f t="shared" si="396"/>
        <v>NA</v>
      </c>
      <c r="FG205" s="34" t="str">
        <f t="shared" si="396"/>
        <v>NA</v>
      </c>
      <c r="FH205" s="36" t="str">
        <f t="shared" si="396"/>
        <v>NA</v>
      </c>
      <c r="FI205" s="33" t="s">
        <v>183</v>
      </c>
      <c r="FJ205" s="33" t="s">
        <v>183</v>
      </c>
      <c r="FK205" s="34" t="str">
        <f t="shared" si="396"/>
        <v>NA</v>
      </c>
      <c r="FL205" s="34" t="str">
        <f t="shared" si="396"/>
        <v>NA</v>
      </c>
      <c r="FM205" s="34" t="str">
        <f t="shared" si="396"/>
        <v>NA</v>
      </c>
      <c r="FN205" s="34" t="str">
        <f t="shared" si="396"/>
        <v>NA</v>
      </c>
      <c r="FO205" s="33" t="str">
        <f t="shared" si="396"/>
        <v>NA</v>
      </c>
      <c r="FP205" s="34" t="str">
        <f t="shared" si="396"/>
        <v>NA</v>
      </c>
      <c r="FQ205" s="34" t="str">
        <f t="shared" si="396"/>
        <v>NA</v>
      </c>
      <c r="FR205" s="34" t="str">
        <f t="shared" si="396"/>
        <v>NA</v>
      </c>
      <c r="FS205" s="34" t="str">
        <f t="shared" si="396"/>
        <v>NA</v>
      </c>
      <c r="FT205" s="33" t="str">
        <f t="shared" si="396"/>
        <v>NA</v>
      </c>
      <c r="FU205" s="34" t="str">
        <f t="shared" si="396"/>
        <v>NA</v>
      </c>
      <c r="FV205" s="34" t="str">
        <f t="shared" si="396"/>
        <v>NA</v>
      </c>
      <c r="FW205" s="34" t="str">
        <f t="shared" si="396"/>
        <v>NA</v>
      </c>
      <c r="FX205" s="34" t="str">
        <f t="shared" si="396"/>
        <v>NA</v>
      </c>
      <c r="FY205" s="33" t="str">
        <f t="shared" si="396"/>
        <v>NA</v>
      </c>
      <c r="FZ205" s="34" t="str">
        <f t="shared" si="396"/>
        <v>NA</v>
      </c>
      <c r="GA205" s="34" t="str">
        <f t="shared" si="396"/>
        <v>NA</v>
      </c>
      <c r="GB205" s="34" t="str">
        <f t="shared" si="396"/>
        <v>NA</v>
      </c>
      <c r="GC205" s="34" t="str">
        <f t="shared" si="396"/>
        <v>NA</v>
      </c>
      <c r="GD205" s="33" t="str">
        <f t="shared" si="396"/>
        <v>NA</v>
      </c>
      <c r="GE205" s="34" t="str">
        <f t="shared" si="396"/>
        <v>NA</v>
      </c>
      <c r="GF205" s="34" t="str">
        <f t="shared" si="396"/>
        <v>NA</v>
      </c>
      <c r="GG205" s="34" t="str">
        <f t="shared" si="396"/>
        <v>NA</v>
      </c>
      <c r="GH205" s="34" t="str">
        <f t="shared" si="396"/>
        <v>NA</v>
      </c>
      <c r="GI205" s="36" t="str">
        <f t="shared" si="396"/>
        <v>NA</v>
      </c>
      <c r="GJ205" s="42">
        <v>1692.919697597391</v>
      </c>
      <c r="GK205" s="42">
        <v>1694.0609576868433</v>
      </c>
      <c r="GL205" s="43">
        <v>1686.1764540938409</v>
      </c>
      <c r="GM205" s="43">
        <v>1692.919697597391</v>
      </c>
      <c r="GN205" s="34">
        <f t="shared" ref="GN205:HJ205" si="397">AH205*298</f>
        <v>1676.0437891919701</v>
      </c>
      <c r="GO205" s="34">
        <f t="shared" si="397"/>
        <v>1718.9241810052476</v>
      </c>
      <c r="GP205" s="33">
        <f t="shared" si="397"/>
        <v>1738.6871570262094</v>
      </c>
      <c r="GQ205" s="34">
        <f t="shared" si="397"/>
        <v>1750.8308277266667</v>
      </c>
      <c r="GR205" s="34">
        <f t="shared" si="397"/>
        <v>1762.9744984271242</v>
      </c>
      <c r="GS205" s="34">
        <f t="shared" si="397"/>
        <v>1775.1181691275813</v>
      </c>
      <c r="GT205" s="34">
        <f t="shared" si="397"/>
        <v>1787.261839828039</v>
      </c>
      <c r="GU205" s="33">
        <f t="shared" si="397"/>
        <v>1701.5810924763284</v>
      </c>
      <c r="GV205" s="34">
        <f t="shared" si="397"/>
        <v>1804.8806822955316</v>
      </c>
      <c r="GW205" s="34">
        <f t="shared" si="397"/>
        <v>1810.3558540625668</v>
      </c>
      <c r="GX205" s="34">
        <f t="shared" si="397"/>
        <v>1815.8310258296019</v>
      </c>
      <c r="GY205" s="34">
        <f t="shared" si="397"/>
        <v>1821.306197596637</v>
      </c>
      <c r="GZ205" s="33">
        <f t="shared" si="397"/>
        <v>1725.6791314245747</v>
      </c>
      <c r="HA205" s="34">
        <f t="shared" si="397"/>
        <v>1830.1472569148136</v>
      </c>
      <c r="HB205" s="34">
        <f t="shared" si="397"/>
        <v>1833.5131444659553</v>
      </c>
      <c r="HC205" s="34">
        <f t="shared" si="397"/>
        <v>1836.879032017097</v>
      </c>
      <c r="HD205" s="34">
        <f t="shared" si="397"/>
        <v>1840.2449195682386</v>
      </c>
      <c r="HE205" s="33">
        <f t="shared" si="397"/>
        <v>1740.7046269817724</v>
      </c>
      <c r="HF205" s="34">
        <f t="shared" si="397"/>
        <v>1846.5351858573526</v>
      </c>
      <c r="HG205" s="34">
        <f t="shared" si="397"/>
        <v>1849.4595645953252</v>
      </c>
      <c r="HH205" s="34">
        <f t="shared" si="397"/>
        <v>1852.3839433332976</v>
      </c>
      <c r="HI205" s="34">
        <f t="shared" si="397"/>
        <v>1855.3083220712704</v>
      </c>
      <c r="HJ205" s="41">
        <f t="shared" si="397"/>
        <v>1757.2138469361287</v>
      </c>
      <c r="HK205" s="42" t="s">
        <v>31</v>
      </c>
      <c r="HL205" s="42" t="s">
        <v>31</v>
      </c>
      <c r="HM205" s="43" t="s">
        <v>31</v>
      </c>
      <c r="HN205" s="43" t="s">
        <v>31</v>
      </c>
      <c r="HO205" s="34" t="str">
        <f t="shared" ref="HO205:IK205" si="398">HO59</f>
        <v>NO</v>
      </c>
      <c r="HP205" s="34" t="str">
        <f t="shared" si="398"/>
        <v>NO</v>
      </c>
      <c r="HQ205" s="33" t="str">
        <f t="shared" si="398"/>
        <v>NO</v>
      </c>
      <c r="HR205" s="34" t="str">
        <f t="shared" si="398"/>
        <v>NO</v>
      </c>
      <c r="HS205" s="34" t="str">
        <f t="shared" si="398"/>
        <v>NO</v>
      </c>
      <c r="HT205" s="34" t="str">
        <f t="shared" si="398"/>
        <v>NO</v>
      </c>
      <c r="HU205" s="34" t="str">
        <f t="shared" si="398"/>
        <v>NO</v>
      </c>
      <c r="HV205" s="33" t="str">
        <f t="shared" si="398"/>
        <v>NO</v>
      </c>
      <c r="HW205" s="34" t="str">
        <f t="shared" si="398"/>
        <v>NO</v>
      </c>
      <c r="HX205" s="34" t="str">
        <f t="shared" si="398"/>
        <v>NO</v>
      </c>
      <c r="HY205" s="34" t="str">
        <f t="shared" si="398"/>
        <v>NO</v>
      </c>
      <c r="HZ205" s="34" t="str">
        <f t="shared" si="398"/>
        <v>NO</v>
      </c>
      <c r="IA205" s="33" t="str">
        <f t="shared" si="398"/>
        <v>NO</v>
      </c>
      <c r="IB205" s="34" t="str">
        <f t="shared" si="398"/>
        <v>NO</v>
      </c>
      <c r="IC205" s="34" t="str">
        <f t="shared" si="398"/>
        <v>NO</v>
      </c>
      <c r="ID205" s="34" t="str">
        <f t="shared" si="398"/>
        <v>NO</v>
      </c>
      <c r="IE205" s="34" t="str">
        <f t="shared" si="398"/>
        <v>NO</v>
      </c>
      <c r="IF205" s="33" t="str">
        <f t="shared" si="398"/>
        <v>NO</v>
      </c>
      <c r="IG205" s="34" t="str">
        <f t="shared" si="398"/>
        <v>NO</v>
      </c>
      <c r="IH205" s="34" t="str">
        <f t="shared" si="398"/>
        <v>NO</v>
      </c>
      <c r="II205" s="34" t="str">
        <f t="shared" si="398"/>
        <v>NO</v>
      </c>
      <c r="IJ205" s="34" t="str">
        <f t="shared" si="398"/>
        <v>NO</v>
      </c>
      <c r="IK205" s="36" t="str">
        <f t="shared" si="398"/>
        <v>NO</v>
      </c>
      <c r="IL205" s="42">
        <v>1692.919697597391</v>
      </c>
      <c r="IM205" s="42">
        <v>1694.0609576868433</v>
      </c>
      <c r="IN205" s="43">
        <v>1686.1764540938409</v>
      </c>
      <c r="IO205" s="43">
        <v>1692.919697597391</v>
      </c>
      <c r="IP205" s="34">
        <v>1676.0437891919701</v>
      </c>
      <c r="IQ205" s="34">
        <v>1718.9241810052476</v>
      </c>
      <c r="IR205" s="33">
        <v>1738.6871570262094</v>
      </c>
      <c r="IS205" s="34">
        <v>1750.8308277266667</v>
      </c>
      <c r="IT205" s="34">
        <v>1762.9744984271242</v>
      </c>
      <c r="IU205" s="34">
        <v>1775.1181691275813</v>
      </c>
      <c r="IV205" s="34">
        <v>1787.261839828039</v>
      </c>
      <c r="IW205" s="33">
        <v>1701.5810924763284</v>
      </c>
      <c r="IX205" s="34">
        <v>1804.8806822955316</v>
      </c>
      <c r="IY205" s="34">
        <v>1810.3558540625668</v>
      </c>
      <c r="IZ205" s="34">
        <v>1815.8310258296019</v>
      </c>
      <c r="JA205" s="34">
        <v>1821.306197596637</v>
      </c>
      <c r="JB205" s="33">
        <v>1725.6791314245747</v>
      </c>
      <c r="JC205" s="34">
        <v>1830.1472569148136</v>
      </c>
      <c r="JD205" s="34">
        <v>1833.5131444659553</v>
      </c>
      <c r="JE205" s="34">
        <v>1836.879032017097</v>
      </c>
      <c r="JF205" s="34">
        <v>1840.2449195682386</v>
      </c>
      <c r="JG205" s="33">
        <v>1740.7046269817724</v>
      </c>
      <c r="JH205" s="34">
        <v>1846.5351858573526</v>
      </c>
      <c r="JI205" s="34">
        <v>1849.4595645953252</v>
      </c>
      <c r="JJ205" s="34">
        <v>1852.3839433332976</v>
      </c>
      <c r="JK205" s="34">
        <v>1855.3083220712704</v>
      </c>
      <c r="JL205" s="36">
        <v>1757.2138469361287</v>
      </c>
    </row>
    <row r="206" spans="1:272" outlineLevel="1" x14ac:dyDescent="0.25">
      <c r="A206" s="46" t="s">
        <v>142</v>
      </c>
      <c r="B206" s="5" t="s">
        <v>14</v>
      </c>
      <c r="C206" s="42" t="s">
        <v>31</v>
      </c>
      <c r="D206" s="42" t="s">
        <v>31</v>
      </c>
      <c r="E206" s="43" t="s">
        <v>31</v>
      </c>
      <c r="F206" s="43" t="s">
        <v>31</v>
      </c>
      <c r="G206" s="34" t="str">
        <f t="shared" ref="G206:BN206" si="399">G60</f>
        <v>NO</v>
      </c>
      <c r="H206" s="34" t="str">
        <f t="shared" si="399"/>
        <v>NO</v>
      </c>
      <c r="I206" s="33" t="str">
        <f t="shared" si="399"/>
        <v>NO</v>
      </c>
      <c r="J206" s="34" t="str">
        <f t="shared" si="399"/>
        <v>NO</v>
      </c>
      <c r="K206" s="34" t="str">
        <f t="shared" si="399"/>
        <v>NO</v>
      </c>
      <c r="L206" s="34" t="str">
        <f t="shared" si="399"/>
        <v>NO</v>
      </c>
      <c r="M206" s="34" t="str">
        <f t="shared" si="399"/>
        <v>NO</v>
      </c>
      <c r="N206" s="33" t="str">
        <f t="shared" si="399"/>
        <v>NO</v>
      </c>
      <c r="O206" s="34" t="str">
        <f t="shared" si="399"/>
        <v>NO</v>
      </c>
      <c r="P206" s="34" t="str">
        <f t="shared" si="399"/>
        <v>NO</v>
      </c>
      <c r="Q206" s="34" t="str">
        <f t="shared" si="399"/>
        <v>NO</v>
      </c>
      <c r="R206" s="34" t="str">
        <f t="shared" si="399"/>
        <v>NO</v>
      </c>
      <c r="S206" s="33" t="str">
        <f t="shared" si="399"/>
        <v>NO</v>
      </c>
      <c r="T206" s="34" t="str">
        <f t="shared" si="399"/>
        <v>NO</v>
      </c>
      <c r="U206" s="34" t="str">
        <f t="shared" si="399"/>
        <v>NO</v>
      </c>
      <c r="V206" s="34" t="str">
        <f t="shared" si="399"/>
        <v>NO</v>
      </c>
      <c r="W206" s="34" t="str">
        <f t="shared" si="399"/>
        <v>NO</v>
      </c>
      <c r="X206" s="33" t="str">
        <f t="shared" si="399"/>
        <v>NO</v>
      </c>
      <c r="Y206" s="34" t="str">
        <f t="shared" si="399"/>
        <v>NO</v>
      </c>
      <c r="Z206" s="34" t="str">
        <f t="shared" si="399"/>
        <v>NO</v>
      </c>
      <c r="AA206" s="34" t="str">
        <f t="shared" si="399"/>
        <v>NO</v>
      </c>
      <c r="AB206" s="34" t="str">
        <f t="shared" si="399"/>
        <v>NO</v>
      </c>
      <c r="AC206" s="36" t="str">
        <f t="shared" si="399"/>
        <v>NO</v>
      </c>
      <c r="AD206" s="42" t="s">
        <v>31</v>
      </c>
      <c r="AE206" s="42" t="s">
        <v>31</v>
      </c>
      <c r="AF206" s="43" t="s">
        <v>31</v>
      </c>
      <c r="AG206" s="43" t="s">
        <v>31</v>
      </c>
      <c r="AH206" s="34" t="str">
        <f t="shared" si="399"/>
        <v>NO</v>
      </c>
      <c r="AI206" s="34" t="str">
        <f t="shared" si="399"/>
        <v>NO</v>
      </c>
      <c r="AJ206" s="33" t="str">
        <f t="shared" si="399"/>
        <v>NO</v>
      </c>
      <c r="AK206" s="34" t="str">
        <f t="shared" si="399"/>
        <v>NO</v>
      </c>
      <c r="AL206" s="34" t="str">
        <f t="shared" si="399"/>
        <v>NO</v>
      </c>
      <c r="AM206" s="34" t="str">
        <f t="shared" si="399"/>
        <v>NO</v>
      </c>
      <c r="AN206" s="34" t="str">
        <f t="shared" si="399"/>
        <v>NO</v>
      </c>
      <c r="AO206" s="33" t="str">
        <f t="shared" si="399"/>
        <v>NO</v>
      </c>
      <c r="AP206" s="34" t="str">
        <f t="shared" si="399"/>
        <v>NO</v>
      </c>
      <c r="AQ206" s="34" t="str">
        <f t="shared" si="399"/>
        <v>NO</v>
      </c>
      <c r="AR206" s="34" t="str">
        <f t="shared" si="399"/>
        <v>NO</v>
      </c>
      <c r="AS206" s="34" t="str">
        <f t="shared" si="399"/>
        <v>NO</v>
      </c>
      <c r="AT206" s="33" t="str">
        <f t="shared" si="399"/>
        <v>NO</v>
      </c>
      <c r="AU206" s="34" t="str">
        <f t="shared" si="399"/>
        <v>NO</v>
      </c>
      <c r="AV206" s="34" t="str">
        <f t="shared" si="399"/>
        <v>NO</v>
      </c>
      <c r="AW206" s="34" t="str">
        <f t="shared" si="399"/>
        <v>NO</v>
      </c>
      <c r="AX206" s="34" t="str">
        <f t="shared" si="399"/>
        <v>NO</v>
      </c>
      <c r="AY206" s="33" t="str">
        <f t="shared" si="399"/>
        <v>NO</v>
      </c>
      <c r="AZ206" s="34" t="str">
        <f t="shared" si="399"/>
        <v>NO</v>
      </c>
      <c r="BA206" s="34" t="str">
        <f t="shared" si="399"/>
        <v>NO</v>
      </c>
      <c r="BB206" s="34" t="str">
        <f t="shared" si="399"/>
        <v>NO</v>
      </c>
      <c r="BC206" s="34" t="str">
        <f t="shared" si="399"/>
        <v>NO</v>
      </c>
      <c r="BD206" s="41" t="str">
        <f t="shared" si="399"/>
        <v>NO</v>
      </c>
      <c r="BE206" s="42" t="s">
        <v>31</v>
      </c>
      <c r="BF206" s="42" t="s">
        <v>31</v>
      </c>
      <c r="BG206" s="43" t="s">
        <v>31</v>
      </c>
      <c r="BH206" s="43" t="s">
        <v>31</v>
      </c>
      <c r="BI206" s="34" t="str">
        <f t="shared" si="399"/>
        <v>NO</v>
      </c>
      <c r="BJ206" s="34" t="str">
        <f t="shared" si="399"/>
        <v>NO</v>
      </c>
      <c r="BK206" s="33" t="str">
        <f t="shared" si="399"/>
        <v>NO</v>
      </c>
      <c r="BL206" s="34" t="str">
        <f t="shared" si="399"/>
        <v>NO</v>
      </c>
      <c r="BM206" s="34" t="str">
        <f t="shared" si="399"/>
        <v>NO</v>
      </c>
      <c r="BN206" s="34" t="str">
        <f t="shared" si="399"/>
        <v>NO</v>
      </c>
      <c r="BO206" s="34" t="str">
        <f t="shared" ref="BO206:DZ206" si="400">BO60</f>
        <v>NO</v>
      </c>
      <c r="BP206" s="33" t="str">
        <f t="shared" si="400"/>
        <v>NO</v>
      </c>
      <c r="BQ206" s="34" t="str">
        <f t="shared" si="400"/>
        <v>NO</v>
      </c>
      <c r="BR206" s="34" t="str">
        <f t="shared" si="400"/>
        <v>NO</v>
      </c>
      <c r="BS206" s="34" t="str">
        <f t="shared" si="400"/>
        <v>NO</v>
      </c>
      <c r="BT206" s="34" t="str">
        <f t="shared" si="400"/>
        <v>NO</v>
      </c>
      <c r="BU206" s="33" t="str">
        <f t="shared" si="400"/>
        <v>NO</v>
      </c>
      <c r="BV206" s="34" t="str">
        <f t="shared" si="400"/>
        <v>NO</v>
      </c>
      <c r="BW206" s="34" t="str">
        <f t="shared" si="400"/>
        <v>NO</v>
      </c>
      <c r="BX206" s="34" t="str">
        <f t="shared" si="400"/>
        <v>NO</v>
      </c>
      <c r="BY206" s="34" t="str">
        <f t="shared" si="400"/>
        <v>NO</v>
      </c>
      <c r="BZ206" s="33" t="str">
        <f t="shared" si="400"/>
        <v>NO</v>
      </c>
      <c r="CA206" s="34" t="str">
        <f t="shared" si="400"/>
        <v>NO</v>
      </c>
      <c r="CB206" s="34" t="str">
        <f t="shared" si="400"/>
        <v>NO</v>
      </c>
      <c r="CC206" s="34" t="str">
        <f t="shared" si="400"/>
        <v>NO</v>
      </c>
      <c r="CD206" s="34" t="str">
        <f t="shared" si="400"/>
        <v>NO</v>
      </c>
      <c r="CE206" s="36" t="str">
        <f t="shared" si="400"/>
        <v>NO</v>
      </c>
      <c r="CF206" s="42" t="s">
        <v>31</v>
      </c>
      <c r="CG206" s="42" t="s">
        <v>31</v>
      </c>
      <c r="CH206" s="43" t="str">
        <f t="shared" si="400"/>
        <v>NO</v>
      </c>
      <c r="CI206" s="43" t="str">
        <f t="shared" si="400"/>
        <v>NO</v>
      </c>
      <c r="CJ206" s="34" t="str">
        <f t="shared" si="400"/>
        <v>NO</v>
      </c>
      <c r="CK206" s="34" t="str">
        <f t="shared" si="400"/>
        <v>NO</v>
      </c>
      <c r="CL206" s="33" t="str">
        <f t="shared" si="400"/>
        <v>NO</v>
      </c>
      <c r="CM206" s="34" t="str">
        <f t="shared" si="400"/>
        <v>NO</v>
      </c>
      <c r="CN206" s="34" t="str">
        <f t="shared" si="400"/>
        <v>NO</v>
      </c>
      <c r="CO206" s="34" t="str">
        <f t="shared" si="400"/>
        <v>NO</v>
      </c>
      <c r="CP206" s="34" t="str">
        <f t="shared" si="400"/>
        <v>NO</v>
      </c>
      <c r="CQ206" s="33" t="str">
        <f t="shared" si="400"/>
        <v>NO</v>
      </c>
      <c r="CR206" s="34" t="str">
        <f t="shared" si="400"/>
        <v>NO</v>
      </c>
      <c r="CS206" s="34" t="str">
        <f t="shared" si="400"/>
        <v>NO</v>
      </c>
      <c r="CT206" s="34" t="str">
        <f t="shared" si="400"/>
        <v>NO</v>
      </c>
      <c r="CU206" s="34" t="str">
        <f t="shared" si="400"/>
        <v>NO</v>
      </c>
      <c r="CV206" s="33" t="str">
        <f t="shared" si="400"/>
        <v>NO</v>
      </c>
      <c r="CW206" s="34" t="str">
        <f t="shared" si="400"/>
        <v>NO</v>
      </c>
      <c r="CX206" s="34" t="str">
        <f t="shared" si="400"/>
        <v>NO</v>
      </c>
      <c r="CY206" s="34" t="str">
        <f t="shared" si="400"/>
        <v>NO</v>
      </c>
      <c r="CZ206" s="34" t="str">
        <f t="shared" si="400"/>
        <v>NO</v>
      </c>
      <c r="DA206" s="33" t="str">
        <f t="shared" si="400"/>
        <v>NO</v>
      </c>
      <c r="DB206" s="34" t="str">
        <f t="shared" si="400"/>
        <v>NO</v>
      </c>
      <c r="DC206" s="34" t="str">
        <f t="shared" si="400"/>
        <v>NO</v>
      </c>
      <c r="DD206" s="34" t="str">
        <f t="shared" si="400"/>
        <v>NO</v>
      </c>
      <c r="DE206" s="34" t="str">
        <f t="shared" si="400"/>
        <v>NO</v>
      </c>
      <c r="DF206" s="41" t="str">
        <f t="shared" si="400"/>
        <v>NO</v>
      </c>
      <c r="DG206" s="33" t="s">
        <v>31</v>
      </c>
      <c r="DH206" s="33" t="s">
        <v>31</v>
      </c>
      <c r="DI206" s="34" t="str">
        <f t="shared" si="400"/>
        <v>NO</v>
      </c>
      <c r="DJ206" s="34" t="str">
        <f t="shared" si="400"/>
        <v>NO</v>
      </c>
      <c r="DK206" s="34" t="str">
        <f t="shared" si="400"/>
        <v>NO</v>
      </c>
      <c r="DL206" s="34" t="str">
        <f t="shared" si="400"/>
        <v>NO</v>
      </c>
      <c r="DM206" s="33" t="str">
        <f t="shared" si="400"/>
        <v>NO</v>
      </c>
      <c r="DN206" s="34" t="str">
        <f t="shared" si="400"/>
        <v>NO</v>
      </c>
      <c r="DO206" s="34" t="str">
        <f t="shared" si="400"/>
        <v>NO</v>
      </c>
      <c r="DP206" s="34" t="str">
        <f t="shared" si="400"/>
        <v>NO</v>
      </c>
      <c r="DQ206" s="34" t="str">
        <f t="shared" si="400"/>
        <v>NO</v>
      </c>
      <c r="DR206" s="33" t="str">
        <f t="shared" si="400"/>
        <v>NO</v>
      </c>
      <c r="DS206" s="34" t="str">
        <f t="shared" si="400"/>
        <v>NO</v>
      </c>
      <c r="DT206" s="34" t="str">
        <f t="shared" si="400"/>
        <v>NO</v>
      </c>
      <c r="DU206" s="34" t="str">
        <f t="shared" si="400"/>
        <v>NO</v>
      </c>
      <c r="DV206" s="34" t="str">
        <f t="shared" si="400"/>
        <v>NO</v>
      </c>
      <c r="DW206" s="33" t="str">
        <f t="shared" si="400"/>
        <v>NO</v>
      </c>
      <c r="DX206" s="34" t="str">
        <f t="shared" si="400"/>
        <v>NO</v>
      </c>
      <c r="DY206" s="34" t="str">
        <f t="shared" si="400"/>
        <v>NO</v>
      </c>
      <c r="DZ206" s="34" t="str">
        <f t="shared" si="400"/>
        <v>NO</v>
      </c>
      <c r="EA206" s="34" t="str">
        <f t="shared" ref="EA206:GI206" si="401">EA60</f>
        <v>NO</v>
      </c>
      <c r="EB206" s="33" t="str">
        <f t="shared" si="401"/>
        <v>NO</v>
      </c>
      <c r="EC206" s="34" t="str">
        <f t="shared" si="401"/>
        <v>NO</v>
      </c>
      <c r="ED206" s="34" t="str">
        <f t="shared" si="401"/>
        <v>NO</v>
      </c>
      <c r="EE206" s="34" t="str">
        <f t="shared" si="401"/>
        <v>NO</v>
      </c>
      <c r="EF206" s="34" t="str">
        <f t="shared" si="401"/>
        <v>NO</v>
      </c>
      <c r="EG206" s="36" t="str">
        <f t="shared" si="401"/>
        <v>NO</v>
      </c>
      <c r="EH206" s="42" t="s">
        <v>31</v>
      </c>
      <c r="EI206" s="42" t="s">
        <v>31</v>
      </c>
      <c r="EJ206" s="43" t="str">
        <f t="shared" si="401"/>
        <v>NO</v>
      </c>
      <c r="EK206" s="43" t="str">
        <f t="shared" si="401"/>
        <v>NO</v>
      </c>
      <c r="EL206" s="34" t="str">
        <f t="shared" si="401"/>
        <v>NO</v>
      </c>
      <c r="EM206" s="34" t="str">
        <f t="shared" si="401"/>
        <v>NO</v>
      </c>
      <c r="EN206" s="33" t="str">
        <f t="shared" si="401"/>
        <v>NO</v>
      </c>
      <c r="EO206" s="34" t="str">
        <f t="shared" si="401"/>
        <v>NO</v>
      </c>
      <c r="EP206" s="34" t="str">
        <f t="shared" si="401"/>
        <v>NO</v>
      </c>
      <c r="EQ206" s="34" t="str">
        <f t="shared" si="401"/>
        <v>NO</v>
      </c>
      <c r="ER206" s="34" t="str">
        <f t="shared" si="401"/>
        <v>NO</v>
      </c>
      <c r="ES206" s="33" t="str">
        <f t="shared" si="401"/>
        <v>NO</v>
      </c>
      <c r="ET206" s="34" t="str">
        <f t="shared" si="401"/>
        <v>NO</v>
      </c>
      <c r="EU206" s="34" t="str">
        <f t="shared" si="401"/>
        <v>NO</v>
      </c>
      <c r="EV206" s="34" t="str">
        <f t="shared" si="401"/>
        <v>NO</v>
      </c>
      <c r="EW206" s="34" t="str">
        <f t="shared" si="401"/>
        <v>NO</v>
      </c>
      <c r="EX206" s="33" t="str">
        <f t="shared" si="401"/>
        <v>NO</v>
      </c>
      <c r="EY206" s="34" t="str">
        <f t="shared" si="401"/>
        <v>NO</v>
      </c>
      <c r="EZ206" s="34" t="str">
        <f t="shared" si="401"/>
        <v>NO</v>
      </c>
      <c r="FA206" s="34" t="str">
        <f t="shared" si="401"/>
        <v>NO</v>
      </c>
      <c r="FB206" s="34" t="str">
        <f t="shared" si="401"/>
        <v>NO</v>
      </c>
      <c r="FC206" s="33" t="str">
        <f t="shared" si="401"/>
        <v>NO</v>
      </c>
      <c r="FD206" s="34" t="str">
        <f t="shared" si="401"/>
        <v>NO</v>
      </c>
      <c r="FE206" s="34" t="str">
        <f t="shared" si="401"/>
        <v>NO</v>
      </c>
      <c r="FF206" s="34" t="str">
        <f t="shared" si="401"/>
        <v>NO</v>
      </c>
      <c r="FG206" s="34" t="str">
        <f t="shared" si="401"/>
        <v>NO</v>
      </c>
      <c r="FH206" s="36" t="str">
        <f t="shared" si="401"/>
        <v>NO</v>
      </c>
      <c r="FI206" s="33" t="s">
        <v>31</v>
      </c>
      <c r="FJ206" s="33" t="s">
        <v>31</v>
      </c>
      <c r="FK206" s="34" t="str">
        <f t="shared" si="401"/>
        <v>NO</v>
      </c>
      <c r="FL206" s="34" t="str">
        <f t="shared" si="401"/>
        <v>NO</v>
      </c>
      <c r="FM206" s="34" t="str">
        <f t="shared" si="401"/>
        <v>NO</v>
      </c>
      <c r="FN206" s="34" t="str">
        <f t="shared" si="401"/>
        <v>NO</v>
      </c>
      <c r="FO206" s="33" t="str">
        <f t="shared" si="401"/>
        <v>NO</v>
      </c>
      <c r="FP206" s="34" t="str">
        <f t="shared" si="401"/>
        <v>NO</v>
      </c>
      <c r="FQ206" s="34" t="str">
        <f t="shared" si="401"/>
        <v>NO</v>
      </c>
      <c r="FR206" s="34" t="str">
        <f t="shared" si="401"/>
        <v>NO</v>
      </c>
      <c r="FS206" s="34" t="str">
        <f t="shared" si="401"/>
        <v>NO</v>
      </c>
      <c r="FT206" s="33" t="str">
        <f t="shared" si="401"/>
        <v>NO</v>
      </c>
      <c r="FU206" s="34" t="str">
        <f t="shared" si="401"/>
        <v>NO</v>
      </c>
      <c r="FV206" s="34" t="str">
        <f t="shared" si="401"/>
        <v>NO</v>
      </c>
      <c r="FW206" s="34" t="str">
        <f t="shared" si="401"/>
        <v>NO</v>
      </c>
      <c r="FX206" s="34" t="str">
        <f t="shared" si="401"/>
        <v>NO</v>
      </c>
      <c r="FY206" s="33" t="str">
        <f t="shared" si="401"/>
        <v>NO</v>
      </c>
      <c r="FZ206" s="34" t="str">
        <f t="shared" si="401"/>
        <v>NO</v>
      </c>
      <c r="GA206" s="34" t="str">
        <f t="shared" si="401"/>
        <v>NO</v>
      </c>
      <c r="GB206" s="34" t="str">
        <f t="shared" si="401"/>
        <v>NO</v>
      </c>
      <c r="GC206" s="34" t="str">
        <f t="shared" si="401"/>
        <v>NO</v>
      </c>
      <c r="GD206" s="33" t="str">
        <f t="shared" si="401"/>
        <v>NO</v>
      </c>
      <c r="GE206" s="34" t="str">
        <f t="shared" si="401"/>
        <v>NO</v>
      </c>
      <c r="GF206" s="34" t="str">
        <f t="shared" si="401"/>
        <v>NO</v>
      </c>
      <c r="GG206" s="34" t="str">
        <f t="shared" si="401"/>
        <v>NO</v>
      </c>
      <c r="GH206" s="34" t="str">
        <f t="shared" si="401"/>
        <v>NO</v>
      </c>
      <c r="GI206" s="36" t="str">
        <f t="shared" si="401"/>
        <v>NO</v>
      </c>
      <c r="GJ206" s="42" t="s">
        <v>31</v>
      </c>
      <c r="GK206" s="42" t="s">
        <v>31</v>
      </c>
      <c r="GL206" s="43" t="s">
        <v>31</v>
      </c>
      <c r="GM206" s="43" t="s">
        <v>31</v>
      </c>
      <c r="GN206" s="34" t="str">
        <f t="shared" ref="GN206:IX206" si="402">GN60</f>
        <v>NO</v>
      </c>
      <c r="GO206" s="34" t="str">
        <f t="shared" si="402"/>
        <v>NO</v>
      </c>
      <c r="GP206" s="33" t="str">
        <f t="shared" si="402"/>
        <v>NO</v>
      </c>
      <c r="GQ206" s="34" t="str">
        <f t="shared" si="402"/>
        <v>NO</v>
      </c>
      <c r="GR206" s="34" t="str">
        <f t="shared" si="402"/>
        <v>NO</v>
      </c>
      <c r="GS206" s="34" t="str">
        <f t="shared" si="402"/>
        <v>NO</v>
      </c>
      <c r="GT206" s="34" t="str">
        <f t="shared" si="402"/>
        <v>NO</v>
      </c>
      <c r="GU206" s="33" t="str">
        <f t="shared" si="402"/>
        <v>NO</v>
      </c>
      <c r="GV206" s="34" t="str">
        <f t="shared" si="402"/>
        <v>NO</v>
      </c>
      <c r="GW206" s="34" t="str">
        <f t="shared" si="402"/>
        <v>NO</v>
      </c>
      <c r="GX206" s="34" t="str">
        <f t="shared" si="402"/>
        <v>NO</v>
      </c>
      <c r="GY206" s="34" t="str">
        <f t="shared" si="402"/>
        <v>NO</v>
      </c>
      <c r="GZ206" s="33" t="str">
        <f t="shared" si="402"/>
        <v>NO</v>
      </c>
      <c r="HA206" s="34" t="str">
        <f t="shared" si="402"/>
        <v>NO</v>
      </c>
      <c r="HB206" s="34" t="str">
        <f t="shared" si="402"/>
        <v>NO</v>
      </c>
      <c r="HC206" s="34" t="str">
        <f t="shared" si="402"/>
        <v>NO</v>
      </c>
      <c r="HD206" s="34" t="str">
        <f t="shared" si="402"/>
        <v>NO</v>
      </c>
      <c r="HE206" s="33" t="str">
        <f t="shared" si="402"/>
        <v>NO</v>
      </c>
      <c r="HF206" s="34" t="str">
        <f t="shared" si="402"/>
        <v>NO</v>
      </c>
      <c r="HG206" s="34" t="str">
        <f t="shared" si="402"/>
        <v>NO</v>
      </c>
      <c r="HH206" s="34" t="str">
        <f t="shared" si="402"/>
        <v>NO</v>
      </c>
      <c r="HI206" s="34" t="str">
        <f t="shared" si="402"/>
        <v>NO</v>
      </c>
      <c r="HJ206" s="41" t="str">
        <f t="shared" si="402"/>
        <v>NO</v>
      </c>
      <c r="HK206" s="42" t="s">
        <v>31</v>
      </c>
      <c r="HL206" s="42" t="s">
        <v>31</v>
      </c>
      <c r="HM206" s="43" t="s">
        <v>31</v>
      </c>
      <c r="HN206" s="43" t="s">
        <v>31</v>
      </c>
      <c r="HO206" s="34" t="str">
        <f t="shared" si="402"/>
        <v>NO</v>
      </c>
      <c r="HP206" s="34" t="str">
        <f t="shared" si="402"/>
        <v>NO</v>
      </c>
      <c r="HQ206" s="33" t="str">
        <f t="shared" si="402"/>
        <v>NO</v>
      </c>
      <c r="HR206" s="34" t="str">
        <f t="shared" si="402"/>
        <v>NO</v>
      </c>
      <c r="HS206" s="34" t="str">
        <f t="shared" si="402"/>
        <v>NO</v>
      </c>
      <c r="HT206" s="34" t="str">
        <f t="shared" si="402"/>
        <v>NO</v>
      </c>
      <c r="HU206" s="34" t="str">
        <f t="shared" si="402"/>
        <v>NO</v>
      </c>
      <c r="HV206" s="33" t="str">
        <f t="shared" si="402"/>
        <v>NO</v>
      </c>
      <c r="HW206" s="34" t="str">
        <f t="shared" si="402"/>
        <v>NO</v>
      </c>
      <c r="HX206" s="34" t="str">
        <f t="shared" si="402"/>
        <v>NO</v>
      </c>
      <c r="HY206" s="34" t="str">
        <f t="shared" si="402"/>
        <v>NO</v>
      </c>
      <c r="HZ206" s="34" t="str">
        <f t="shared" si="402"/>
        <v>NO</v>
      </c>
      <c r="IA206" s="33" t="str">
        <f t="shared" si="402"/>
        <v>NO</v>
      </c>
      <c r="IB206" s="34" t="str">
        <f t="shared" si="402"/>
        <v>NO</v>
      </c>
      <c r="IC206" s="34" t="str">
        <f t="shared" si="402"/>
        <v>NO</v>
      </c>
      <c r="ID206" s="34" t="str">
        <f t="shared" si="402"/>
        <v>NO</v>
      </c>
      <c r="IE206" s="34" t="str">
        <f t="shared" si="402"/>
        <v>NO</v>
      </c>
      <c r="IF206" s="33" t="str">
        <f t="shared" si="402"/>
        <v>NO</v>
      </c>
      <c r="IG206" s="34" t="str">
        <f t="shared" si="402"/>
        <v>NO</v>
      </c>
      <c r="IH206" s="34" t="str">
        <f t="shared" si="402"/>
        <v>NO</v>
      </c>
      <c r="II206" s="34" t="str">
        <f t="shared" si="402"/>
        <v>NO</v>
      </c>
      <c r="IJ206" s="34" t="str">
        <f t="shared" si="402"/>
        <v>NO</v>
      </c>
      <c r="IK206" s="36" t="str">
        <f t="shared" si="402"/>
        <v>NO</v>
      </c>
      <c r="IL206" s="42" t="s">
        <v>31</v>
      </c>
      <c r="IM206" s="42" t="s">
        <v>31</v>
      </c>
      <c r="IN206" s="43" t="s">
        <v>31</v>
      </c>
      <c r="IO206" s="43" t="s">
        <v>31</v>
      </c>
      <c r="IP206" s="34" t="str">
        <f t="shared" si="402"/>
        <v>NO</v>
      </c>
      <c r="IQ206" s="34" t="str">
        <f t="shared" si="402"/>
        <v>NO</v>
      </c>
      <c r="IR206" s="33" t="str">
        <f t="shared" si="402"/>
        <v>NO</v>
      </c>
      <c r="IS206" s="34" t="str">
        <f t="shared" si="402"/>
        <v>NO</v>
      </c>
      <c r="IT206" s="34" t="str">
        <f t="shared" si="402"/>
        <v>NO</v>
      </c>
      <c r="IU206" s="34" t="str">
        <f t="shared" si="402"/>
        <v>NO</v>
      </c>
      <c r="IV206" s="34" t="str">
        <f t="shared" si="402"/>
        <v>NO</v>
      </c>
      <c r="IW206" s="33" t="str">
        <f t="shared" si="402"/>
        <v>NO</v>
      </c>
      <c r="IX206" s="34" t="str">
        <f t="shared" si="402"/>
        <v>NO</v>
      </c>
      <c r="IY206" s="34" t="str">
        <f t="shared" ref="IY206:JL206" si="403">IY60</f>
        <v>NO</v>
      </c>
      <c r="IZ206" s="34" t="str">
        <f t="shared" si="403"/>
        <v>NO</v>
      </c>
      <c r="JA206" s="34" t="str">
        <f t="shared" si="403"/>
        <v>NO</v>
      </c>
      <c r="JB206" s="33" t="str">
        <f t="shared" si="403"/>
        <v>NO</v>
      </c>
      <c r="JC206" s="34" t="str">
        <f t="shared" si="403"/>
        <v>NO</v>
      </c>
      <c r="JD206" s="34" t="str">
        <f t="shared" si="403"/>
        <v>NO</v>
      </c>
      <c r="JE206" s="34" t="str">
        <f t="shared" si="403"/>
        <v>NO</v>
      </c>
      <c r="JF206" s="34" t="str">
        <f t="shared" si="403"/>
        <v>NO</v>
      </c>
      <c r="JG206" s="33" t="str">
        <f t="shared" si="403"/>
        <v>NO</v>
      </c>
      <c r="JH206" s="34" t="str">
        <f t="shared" si="403"/>
        <v>NO</v>
      </c>
      <c r="JI206" s="34" t="str">
        <f t="shared" si="403"/>
        <v>NO</v>
      </c>
      <c r="JJ206" s="34" t="str">
        <f t="shared" si="403"/>
        <v>NO</v>
      </c>
      <c r="JK206" s="34" t="str">
        <f t="shared" si="403"/>
        <v>NO</v>
      </c>
      <c r="JL206" s="36" t="str">
        <f t="shared" si="403"/>
        <v>NO</v>
      </c>
    </row>
    <row r="207" spans="1:272" outlineLevel="1" x14ac:dyDescent="0.25">
      <c r="A207" s="47" t="s">
        <v>143</v>
      </c>
      <c r="B207" s="5" t="s">
        <v>14</v>
      </c>
      <c r="C207" s="42" t="s">
        <v>31</v>
      </c>
      <c r="D207" s="42" t="s">
        <v>31</v>
      </c>
      <c r="E207" s="43" t="s">
        <v>31</v>
      </c>
      <c r="F207" s="43" t="s">
        <v>31</v>
      </c>
      <c r="G207" s="34" t="str">
        <f t="shared" ref="G207:BN207" si="404">G61</f>
        <v>NO</v>
      </c>
      <c r="H207" s="34" t="str">
        <f t="shared" si="404"/>
        <v>NO</v>
      </c>
      <c r="I207" s="33" t="str">
        <f t="shared" si="404"/>
        <v>NO</v>
      </c>
      <c r="J207" s="34" t="str">
        <f t="shared" si="404"/>
        <v>NO</v>
      </c>
      <c r="K207" s="34" t="str">
        <f t="shared" si="404"/>
        <v>NO</v>
      </c>
      <c r="L207" s="34" t="str">
        <f t="shared" si="404"/>
        <v>NO</v>
      </c>
      <c r="M207" s="34" t="str">
        <f t="shared" si="404"/>
        <v>NO</v>
      </c>
      <c r="N207" s="33" t="str">
        <f t="shared" si="404"/>
        <v>NO</v>
      </c>
      <c r="O207" s="34" t="str">
        <f t="shared" si="404"/>
        <v>NO</v>
      </c>
      <c r="P207" s="34" t="str">
        <f t="shared" si="404"/>
        <v>NO</v>
      </c>
      <c r="Q207" s="34" t="str">
        <f t="shared" si="404"/>
        <v>NO</v>
      </c>
      <c r="R207" s="34" t="str">
        <f t="shared" si="404"/>
        <v>NO</v>
      </c>
      <c r="S207" s="33" t="str">
        <f t="shared" si="404"/>
        <v>NO</v>
      </c>
      <c r="T207" s="34" t="str">
        <f t="shared" si="404"/>
        <v>NO</v>
      </c>
      <c r="U207" s="34" t="str">
        <f t="shared" si="404"/>
        <v>NO</v>
      </c>
      <c r="V207" s="34" t="str">
        <f t="shared" si="404"/>
        <v>NO</v>
      </c>
      <c r="W207" s="34" t="str">
        <f t="shared" si="404"/>
        <v>NO</v>
      </c>
      <c r="X207" s="33" t="str">
        <f t="shared" si="404"/>
        <v>NO</v>
      </c>
      <c r="Y207" s="34" t="str">
        <f t="shared" si="404"/>
        <v>NO</v>
      </c>
      <c r="Z207" s="34" t="str">
        <f t="shared" si="404"/>
        <v>NO</v>
      </c>
      <c r="AA207" s="34" t="str">
        <f t="shared" si="404"/>
        <v>NO</v>
      </c>
      <c r="AB207" s="34" t="str">
        <f t="shared" si="404"/>
        <v>NO</v>
      </c>
      <c r="AC207" s="36" t="str">
        <f t="shared" si="404"/>
        <v>NO</v>
      </c>
      <c r="AD207" s="42" t="s">
        <v>31</v>
      </c>
      <c r="AE207" s="42" t="s">
        <v>31</v>
      </c>
      <c r="AF207" s="43" t="s">
        <v>31</v>
      </c>
      <c r="AG207" s="43" t="s">
        <v>31</v>
      </c>
      <c r="AH207" s="34" t="str">
        <f t="shared" si="404"/>
        <v>NO</v>
      </c>
      <c r="AI207" s="34" t="str">
        <f t="shared" si="404"/>
        <v>NO</v>
      </c>
      <c r="AJ207" s="33" t="str">
        <f t="shared" si="404"/>
        <v>NO</v>
      </c>
      <c r="AK207" s="34" t="str">
        <f t="shared" si="404"/>
        <v>NO</v>
      </c>
      <c r="AL207" s="34" t="str">
        <f t="shared" si="404"/>
        <v>NO</v>
      </c>
      <c r="AM207" s="34" t="str">
        <f t="shared" si="404"/>
        <v>NO</v>
      </c>
      <c r="AN207" s="34" t="str">
        <f t="shared" si="404"/>
        <v>NO</v>
      </c>
      <c r="AO207" s="33" t="str">
        <f t="shared" si="404"/>
        <v>NO</v>
      </c>
      <c r="AP207" s="34" t="str">
        <f t="shared" si="404"/>
        <v>NO</v>
      </c>
      <c r="AQ207" s="34" t="str">
        <f t="shared" si="404"/>
        <v>NO</v>
      </c>
      <c r="AR207" s="34" t="str">
        <f t="shared" si="404"/>
        <v>NO</v>
      </c>
      <c r="AS207" s="34" t="str">
        <f t="shared" si="404"/>
        <v>NO</v>
      </c>
      <c r="AT207" s="33" t="str">
        <f t="shared" si="404"/>
        <v>NO</v>
      </c>
      <c r="AU207" s="34" t="str">
        <f t="shared" si="404"/>
        <v>NO</v>
      </c>
      <c r="AV207" s="34" t="str">
        <f t="shared" si="404"/>
        <v>NO</v>
      </c>
      <c r="AW207" s="34" t="str">
        <f t="shared" si="404"/>
        <v>NO</v>
      </c>
      <c r="AX207" s="34" t="str">
        <f t="shared" si="404"/>
        <v>NO</v>
      </c>
      <c r="AY207" s="33" t="str">
        <f t="shared" si="404"/>
        <v>NO</v>
      </c>
      <c r="AZ207" s="34" t="str">
        <f t="shared" si="404"/>
        <v>NO</v>
      </c>
      <c r="BA207" s="34" t="str">
        <f t="shared" si="404"/>
        <v>NO</v>
      </c>
      <c r="BB207" s="34" t="str">
        <f t="shared" si="404"/>
        <v>NO</v>
      </c>
      <c r="BC207" s="34" t="str">
        <f t="shared" si="404"/>
        <v>NO</v>
      </c>
      <c r="BD207" s="41" t="str">
        <f t="shared" si="404"/>
        <v>NO</v>
      </c>
      <c r="BE207" s="42" t="s">
        <v>31</v>
      </c>
      <c r="BF207" s="42" t="s">
        <v>31</v>
      </c>
      <c r="BG207" s="43" t="s">
        <v>31</v>
      </c>
      <c r="BH207" s="43" t="s">
        <v>31</v>
      </c>
      <c r="BI207" s="34" t="str">
        <f t="shared" si="404"/>
        <v>NO</v>
      </c>
      <c r="BJ207" s="34" t="str">
        <f t="shared" si="404"/>
        <v>NO</v>
      </c>
      <c r="BK207" s="33" t="str">
        <f t="shared" si="404"/>
        <v>NO</v>
      </c>
      <c r="BL207" s="34" t="str">
        <f t="shared" si="404"/>
        <v>NO</v>
      </c>
      <c r="BM207" s="34" t="str">
        <f t="shared" si="404"/>
        <v>NO</v>
      </c>
      <c r="BN207" s="34" t="str">
        <f t="shared" si="404"/>
        <v>NO</v>
      </c>
      <c r="BO207" s="34" t="str">
        <f t="shared" ref="BO207:DZ207" si="405">BO61</f>
        <v>NO</v>
      </c>
      <c r="BP207" s="33" t="str">
        <f t="shared" si="405"/>
        <v>NO</v>
      </c>
      <c r="BQ207" s="34" t="str">
        <f t="shared" si="405"/>
        <v>NO</v>
      </c>
      <c r="BR207" s="34" t="str">
        <f t="shared" si="405"/>
        <v>NO</v>
      </c>
      <c r="BS207" s="34" t="str">
        <f t="shared" si="405"/>
        <v>NO</v>
      </c>
      <c r="BT207" s="34" t="str">
        <f t="shared" si="405"/>
        <v>NO</v>
      </c>
      <c r="BU207" s="33" t="str">
        <f t="shared" si="405"/>
        <v>NO</v>
      </c>
      <c r="BV207" s="34" t="str">
        <f t="shared" si="405"/>
        <v>NO</v>
      </c>
      <c r="BW207" s="34" t="str">
        <f t="shared" si="405"/>
        <v>NO</v>
      </c>
      <c r="BX207" s="34" t="str">
        <f t="shared" si="405"/>
        <v>NO</v>
      </c>
      <c r="BY207" s="34" t="str">
        <f t="shared" si="405"/>
        <v>NO</v>
      </c>
      <c r="BZ207" s="33" t="str">
        <f t="shared" si="405"/>
        <v>NO</v>
      </c>
      <c r="CA207" s="34" t="str">
        <f t="shared" si="405"/>
        <v>NO</v>
      </c>
      <c r="CB207" s="34" t="str">
        <f t="shared" si="405"/>
        <v>NO</v>
      </c>
      <c r="CC207" s="34" t="str">
        <f t="shared" si="405"/>
        <v>NO</v>
      </c>
      <c r="CD207" s="34" t="str">
        <f t="shared" si="405"/>
        <v>NO</v>
      </c>
      <c r="CE207" s="36" t="str">
        <f t="shared" si="405"/>
        <v>NO</v>
      </c>
      <c r="CF207" s="42" t="s">
        <v>31</v>
      </c>
      <c r="CG207" s="42" t="s">
        <v>31</v>
      </c>
      <c r="CH207" s="43" t="str">
        <f t="shared" si="405"/>
        <v>NO</v>
      </c>
      <c r="CI207" s="43" t="str">
        <f t="shared" si="405"/>
        <v>NO</v>
      </c>
      <c r="CJ207" s="34" t="str">
        <f t="shared" si="405"/>
        <v>NO</v>
      </c>
      <c r="CK207" s="34" t="str">
        <f t="shared" si="405"/>
        <v>NO</v>
      </c>
      <c r="CL207" s="33" t="str">
        <f t="shared" si="405"/>
        <v>NO</v>
      </c>
      <c r="CM207" s="34" t="str">
        <f t="shared" si="405"/>
        <v>NO</v>
      </c>
      <c r="CN207" s="34" t="str">
        <f t="shared" si="405"/>
        <v>NO</v>
      </c>
      <c r="CO207" s="34" t="str">
        <f t="shared" si="405"/>
        <v>NO</v>
      </c>
      <c r="CP207" s="34" t="str">
        <f t="shared" si="405"/>
        <v>NO</v>
      </c>
      <c r="CQ207" s="33" t="str">
        <f t="shared" si="405"/>
        <v>NO</v>
      </c>
      <c r="CR207" s="34" t="str">
        <f t="shared" si="405"/>
        <v>NO</v>
      </c>
      <c r="CS207" s="34" t="str">
        <f t="shared" si="405"/>
        <v>NO</v>
      </c>
      <c r="CT207" s="34" t="str">
        <f t="shared" si="405"/>
        <v>NO</v>
      </c>
      <c r="CU207" s="34" t="str">
        <f t="shared" si="405"/>
        <v>NO</v>
      </c>
      <c r="CV207" s="33" t="str">
        <f t="shared" si="405"/>
        <v>NO</v>
      </c>
      <c r="CW207" s="34" t="str">
        <f t="shared" si="405"/>
        <v>NO</v>
      </c>
      <c r="CX207" s="34" t="str">
        <f t="shared" si="405"/>
        <v>NO</v>
      </c>
      <c r="CY207" s="34" t="str">
        <f t="shared" si="405"/>
        <v>NO</v>
      </c>
      <c r="CZ207" s="34" t="str">
        <f t="shared" si="405"/>
        <v>NO</v>
      </c>
      <c r="DA207" s="33" t="str">
        <f t="shared" si="405"/>
        <v>NO</v>
      </c>
      <c r="DB207" s="34" t="str">
        <f t="shared" si="405"/>
        <v>NO</v>
      </c>
      <c r="DC207" s="34" t="str">
        <f t="shared" si="405"/>
        <v>NO</v>
      </c>
      <c r="DD207" s="34" t="str">
        <f t="shared" si="405"/>
        <v>NO</v>
      </c>
      <c r="DE207" s="34" t="str">
        <f t="shared" si="405"/>
        <v>NO</v>
      </c>
      <c r="DF207" s="41" t="str">
        <f t="shared" si="405"/>
        <v>NO</v>
      </c>
      <c r="DG207" s="33" t="s">
        <v>31</v>
      </c>
      <c r="DH207" s="33" t="s">
        <v>31</v>
      </c>
      <c r="DI207" s="34" t="str">
        <f t="shared" si="405"/>
        <v>NO</v>
      </c>
      <c r="DJ207" s="34" t="str">
        <f t="shared" si="405"/>
        <v>NO</v>
      </c>
      <c r="DK207" s="34" t="str">
        <f t="shared" si="405"/>
        <v>NO</v>
      </c>
      <c r="DL207" s="34" t="str">
        <f t="shared" si="405"/>
        <v>NO</v>
      </c>
      <c r="DM207" s="33" t="str">
        <f t="shared" si="405"/>
        <v>NO</v>
      </c>
      <c r="DN207" s="34" t="str">
        <f t="shared" si="405"/>
        <v>NO</v>
      </c>
      <c r="DO207" s="34" t="str">
        <f t="shared" si="405"/>
        <v>NO</v>
      </c>
      <c r="DP207" s="34" t="str">
        <f t="shared" si="405"/>
        <v>NO</v>
      </c>
      <c r="DQ207" s="34" t="str">
        <f t="shared" si="405"/>
        <v>NO</v>
      </c>
      <c r="DR207" s="33" t="str">
        <f t="shared" si="405"/>
        <v>NO</v>
      </c>
      <c r="DS207" s="34" t="str">
        <f t="shared" si="405"/>
        <v>NO</v>
      </c>
      <c r="DT207" s="34" t="str">
        <f t="shared" si="405"/>
        <v>NO</v>
      </c>
      <c r="DU207" s="34" t="str">
        <f t="shared" si="405"/>
        <v>NO</v>
      </c>
      <c r="DV207" s="34" t="str">
        <f t="shared" si="405"/>
        <v>NO</v>
      </c>
      <c r="DW207" s="33" t="str">
        <f t="shared" si="405"/>
        <v>NO</v>
      </c>
      <c r="DX207" s="34" t="str">
        <f t="shared" si="405"/>
        <v>NO</v>
      </c>
      <c r="DY207" s="34" t="str">
        <f t="shared" si="405"/>
        <v>NO</v>
      </c>
      <c r="DZ207" s="34" t="str">
        <f t="shared" si="405"/>
        <v>NO</v>
      </c>
      <c r="EA207" s="34" t="str">
        <f t="shared" ref="EA207:GI207" si="406">EA61</f>
        <v>NO</v>
      </c>
      <c r="EB207" s="33" t="str">
        <f t="shared" si="406"/>
        <v>NO</v>
      </c>
      <c r="EC207" s="34" t="str">
        <f t="shared" si="406"/>
        <v>NO</v>
      </c>
      <c r="ED207" s="34" t="str">
        <f t="shared" si="406"/>
        <v>NO</v>
      </c>
      <c r="EE207" s="34" t="str">
        <f t="shared" si="406"/>
        <v>NO</v>
      </c>
      <c r="EF207" s="34" t="str">
        <f t="shared" si="406"/>
        <v>NO</v>
      </c>
      <c r="EG207" s="36" t="str">
        <f t="shared" si="406"/>
        <v>NO</v>
      </c>
      <c r="EH207" s="42" t="s">
        <v>31</v>
      </c>
      <c r="EI207" s="42" t="s">
        <v>31</v>
      </c>
      <c r="EJ207" s="43" t="str">
        <f t="shared" si="406"/>
        <v>NO</v>
      </c>
      <c r="EK207" s="43" t="str">
        <f t="shared" si="406"/>
        <v>NO</v>
      </c>
      <c r="EL207" s="34" t="str">
        <f t="shared" si="406"/>
        <v>NO</v>
      </c>
      <c r="EM207" s="34" t="str">
        <f t="shared" si="406"/>
        <v>NO</v>
      </c>
      <c r="EN207" s="33" t="str">
        <f t="shared" si="406"/>
        <v>NO</v>
      </c>
      <c r="EO207" s="34" t="str">
        <f t="shared" si="406"/>
        <v>NO</v>
      </c>
      <c r="EP207" s="34" t="str">
        <f t="shared" si="406"/>
        <v>NO</v>
      </c>
      <c r="EQ207" s="34" t="str">
        <f t="shared" si="406"/>
        <v>NO</v>
      </c>
      <c r="ER207" s="34" t="str">
        <f t="shared" si="406"/>
        <v>NO</v>
      </c>
      <c r="ES207" s="33" t="str">
        <f t="shared" si="406"/>
        <v>NO</v>
      </c>
      <c r="ET207" s="34" t="str">
        <f t="shared" si="406"/>
        <v>NO</v>
      </c>
      <c r="EU207" s="34" t="str">
        <f t="shared" si="406"/>
        <v>NO</v>
      </c>
      <c r="EV207" s="34" t="str">
        <f t="shared" si="406"/>
        <v>NO</v>
      </c>
      <c r="EW207" s="34" t="str">
        <f t="shared" si="406"/>
        <v>NO</v>
      </c>
      <c r="EX207" s="33" t="str">
        <f t="shared" si="406"/>
        <v>NO</v>
      </c>
      <c r="EY207" s="34" t="str">
        <f t="shared" si="406"/>
        <v>NO</v>
      </c>
      <c r="EZ207" s="34" t="str">
        <f t="shared" si="406"/>
        <v>NO</v>
      </c>
      <c r="FA207" s="34" t="str">
        <f t="shared" si="406"/>
        <v>NO</v>
      </c>
      <c r="FB207" s="34" t="str">
        <f t="shared" si="406"/>
        <v>NO</v>
      </c>
      <c r="FC207" s="33" t="str">
        <f t="shared" si="406"/>
        <v>NO</v>
      </c>
      <c r="FD207" s="34" t="str">
        <f t="shared" si="406"/>
        <v>NO</v>
      </c>
      <c r="FE207" s="34" t="str">
        <f t="shared" si="406"/>
        <v>NO</v>
      </c>
      <c r="FF207" s="34" t="str">
        <f t="shared" si="406"/>
        <v>NO</v>
      </c>
      <c r="FG207" s="34" t="str">
        <f t="shared" si="406"/>
        <v>NO</v>
      </c>
      <c r="FH207" s="36" t="str">
        <f t="shared" si="406"/>
        <v>NO</v>
      </c>
      <c r="FI207" s="33" t="s">
        <v>31</v>
      </c>
      <c r="FJ207" s="33" t="s">
        <v>31</v>
      </c>
      <c r="FK207" s="34" t="str">
        <f t="shared" si="406"/>
        <v>NO</v>
      </c>
      <c r="FL207" s="34" t="str">
        <f t="shared" si="406"/>
        <v>NO</v>
      </c>
      <c r="FM207" s="34" t="str">
        <f t="shared" si="406"/>
        <v>NO</v>
      </c>
      <c r="FN207" s="34" t="str">
        <f t="shared" si="406"/>
        <v>NO</v>
      </c>
      <c r="FO207" s="33" t="str">
        <f t="shared" si="406"/>
        <v>NO</v>
      </c>
      <c r="FP207" s="34" t="str">
        <f t="shared" si="406"/>
        <v>NO</v>
      </c>
      <c r="FQ207" s="34" t="str">
        <f t="shared" si="406"/>
        <v>NO</v>
      </c>
      <c r="FR207" s="34" t="str">
        <f t="shared" si="406"/>
        <v>NO</v>
      </c>
      <c r="FS207" s="34" t="str">
        <f t="shared" si="406"/>
        <v>NO</v>
      </c>
      <c r="FT207" s="33" t="str">
        <f t="shared" si="406"/>
        <v>NO</v>
      </c>
      <c r="FU207" s="34" t="str">
        <f t="shared" si="406"/>
        <v>NO</v>
      </c>
      <c r="FV207" s="34" t="str">
        <f t="shared" si="406"/>
        <v>NO</v>
      </c>
      <c r="FW207" s="34" t="str">
        <f t="shared" si="406"/>
        <v>NO</v>
      </c>
      <c r="FX207" s="34" t="str">
        <f t="shared" si="406"/>
        <v>NO</v>
      </c>
      <c r="FY207" s="33" t="str">
        <f t="shared" si="406"/>
        <v>NO</v>
      </c>
      <c r="FZ207" s="34" t="str">
        <f t="shared" si="406"/>
        <v>NO</v>
      </c>
      <c r="GA207" s="34" t="str">
        <f t="shared" si="406"/>
        <v>NO</v>
      </c>
      <c r="GB207" s="34" t="str">
        <f t="shared" si="406"/>
        <v>NO</v>
      </c>
      <c r="GC207" s="34" t="str">
        <f t="shared" si="406"/>
        <v>NO</v>
      </c>
      <c r="GD207" s="33" t="str">
        <f t="shared" si="406"/>
        <v>NO</v>
      </c>
      <c r="GE207" s="34" t="str">
        <f t="shared" si="406"/>
        <v>NO</v>
      </c>
      <c r="GF207" s="34" t="str">
        <f t="shared" si="406"/>
        <v>NO</v>
      </c>
      <c r="GG207" s="34" t="str">
        <f t="shared" si="406"/>
        <v>NO</v>
      </c>
      <c r="GH207" s="34" t="str">
        <f t="shared" si="406"/>
        <v>NO</v>
      </c>
      <c r="GI207" s="36" t="str">
        <f t="shared" si="406"/>
        <v>NO</v>
      </c>
      <c r="GJ207" s="42" t="s">
        <v>31</v>
      </c>
      <c r="GK207" s="42" t="s">
        <v>31</v>
      </c>
      <c r="GL207" s="43" t="s">
        <v>31</v>
      </c>
      <c r="GM207" s="43" t="s">
        <v>31</v>
      </c>
      <c r="GN207" s="34" t="str">
        <f t="shared" ref="GN207:IX207" si="407">GN61</f>
        <v>NO</v>
      </c>
      <c r="GO207" s="34" t="str">
        <f t="shared" si="407"/>
        <v>NO</v>
      </c>
      <c r="GP207" s="33" t="str">
        <f t="shared" si="407"/>
        <v>NO</v>
      </c>
      <c r="GQ207" s="34" t="str">
        <f t="shared" si="407"/>
        <v>NO</v>
      </c>
      <c r="GR207" s="34" t="str">
        <f t="shared" si="407"/>
        <v>NO</v>
      </c>
      <c r="GS207" s="34" t="str">
        <f t="shared" si="407"/>
        <v>NO</v>
      </c>
      <c r="GT207" s="34" t="str">
        <f t="shared" si="407"/>
        <v>NO</v>
      </c>
      <c r="GU207" s="33" t="str">
        <f t="shared" si="407"/>
        <v>NO</v>
      </c>
      <c r="GV207" s="34" t="str">
        <f t="shared" si="407"/>
        <v>NO</v>
      </c>
      <c r="GW207" s="34" t="str">
        <f t="shared" si="407"/>
        <v>NO</v>
      </c>
      <c r="GX207" s="34" t="str">
        <f t="shared" si="407"/>
        <v>NO</v>
      </c>
      <c r="GY207" s="34" t="str">
        <f t="shared" si="407"/>
        <v>NO</v>
      </c>
      <c r="GZ207" s="33" t="str">
        <f t="shared" si="407"/>
        <v>NO</v>
      </c>
      <c r="HA207" s="34" t="str">
        <f t="shared" si="407"/>
        <v>NO</v>
      </c>
      <c r="HB207" s="34" t="str">
        <f t="shared" si="407"/>
        <v>NO</v>
      </c>
      <c r="HC207" s="34" t="str">
        <f t="shared" si="407"/>
        <v>NO</v>
      </c>
      <c r="HD207" s="34" t="str">
        <f t="shared" si="407"/>
        <v>NO</v>
      </c>
      <c r="HE207" s="33" t="str">
        <f t="shared" si="407"/>
        <v>NO</v>
      </c>
      <c r="HF207" s="34" t="str">
        <f t="shared" si="407"/>
        <v>NO</v>
      </c>
      <c r="HG207" s="34" t="str">
        <f t="shared" si="407"/>
        <v>NO</v>
      </c>
      <c r="HH207" s="34" t="str">
        <f t="shared" si="407"/>
        <v>NO</v>
      </c>
      <c r="HI207" s="34" t="str">
        <f t="shared" si="407"/>
        <v>NO</v>
      </c>
      <c r="HJ207" s="41" t="str">
        <f t="shared" si="407"/>
        <v>NO</v>
      </c>
      <c r="HK207" s="42" t="s">
        <v>31</v>
      </c>
      <c r="HL207" s="42" t="s">
        <v>31</v>
      </c>
      <c r="HM207" s="43" t="s">
        <v>31</v>
      </c>
      <c r="HN207" s="43" t="s">
        <v>31</v>
      </c>
      <c r="HO207" s="34" t="str">
        <f t="shared" si="407"/>
        <v>NO</v>
      </c>
      <c r="HP207" s="34" t="str">
        <f t="shared" si="407"/>
        <v>NO</v>
      </c>
      <c r="HQ207" s="33" t="str">
        <f t="shared" si="407"/>
        <v>NO</v>
      </c>
      <c r="HR207" s="34" t="str">
        <f t="shared" si="407"/>
        <v>NO</v>
      </c>
      <c r="HS207" s="34" t="str">
        <f t="shared" si="407"/>
        <v>NO</v>
      </c>
      <c r="HT207" s="34" t="str">
        <f t="shared" si="407"/>
        <v>NO</v>
      </c>
      <c r="HU207" s="34" t="str">
        <f t="shared" si="407"/>
        <v>NO</v>
      </c>
      <c r="HV207" s="33" t="str">
        <f t="shared" si="407"/>
        <v>NO</v>
      </c>
      <c r="HW207" s="34" t="str">
        <f t="shared" si="407"/>
        <v>NO</v>
      </c>
      <c r="HX207" s="34" t="str">
        <f t="shared" si="407"/>
        <v>NO</v>
      </c>
      <c r="HY207" s="34" t="str">
        <f t="shared" si="407"/>
        <v>NO</v>
      </c>
      <c r="HZ207" s="34" t="str">
        <f t="shared" si="407"/>
        <v>NO</v>
      </c>
      <c r="IA207" s="33" t="str">
        <f t="shared" si="407"/>
        <v>NO</v>
      </c>
      <c r="IB207" s="34" t="str">
        <f t="shared" si="407"/>
        <v>NO</v>
      </c>
      <c r="IC207" s="34" t="str">
        <f t="shared" si="407"/>
        <v>NO</v>
      </c>
      <c r="ID207" s="34" t="str">
        <f t="shared" si="407"/>
        <v>NO</v>
      </c>
      <c r="IE207" s="34" t="str">
        <f t="shared" si="407"/>
        <v>NO</v>
      </c>
      <c r="IF207" s="33" t="str">
        <f t="shared" si="407"/>
        <v>NO</v>
      </c>
      <c r="IG207" s="34" t="str">
        <f t="shared" si="407"/>
        <v>NO</v>
      </c>
      <c r="IH207" s="34" t="str">
        <f t="shared" si="407"/>
        <v>NO</v>
      </c>
      <c r="II207" s="34" t="str">
        <f t="shared" si="407"/>
        <v>NO</v>
      </c>
      <c r="IJ207" s="34" t="str">
        <f t="shared" si="407"/>
        <v>NO</v>
      </c>
      <c r="IK207" s="36" t="str">
        <f t="shared" si="407"/>
        <v>NO</v>
      </c>
      <c r="IL207" s="42" t="s">
        <v>31</v>
      </c>
      <c r="IM207" s="42" t="s">
        <v>31</v>
      </c>
      <c r="IN207" s="43" t="s">
        <v>31</v>
      </c>
      <c r="IO207" s="43" t="s">
        <v>31</v>
      </c>
      <c r="IP207" s="34" t="str">
        <f t="shared" si="407"/>
        <v>NO</v>
      </c>
      <c r="IQ207" s="34" t="str">
        <f t="shared" si="407"/>
        <v>NO</v>
      </c>
      <c r="IR207" s="33" t="str">
        <f t="shared" si="407"/>
        <v>NO</v>
      </c>
      <c r="IS207" s="34" t="str">
        <f t="shared" si="407"/>
        <v>NO</v>
      </c>
      <c r="IT207" s="34" t="str">
        <f t="shared" si="407"/>
        <v>NO</v>
      </c>
      <c r="IU207" s="34" t="s">
        <v>31</v>
      </c>
      <c r="IV207" s="34" t="str">
        <f t="shared" si="407"/>
        <v>NO</v>
      </c>
      <c r="IW207" s="33" t="str">
        <f t="shared" si="407"/>
        <v>NO</v>
      </c>
      <c r="IX207" s="34" t="str">
        <f t="shared" si="407"/>
        <v>NO</v>
      </c>
      <c r="IY207" s="34" t="str">
        <f t="shared" ref="IY207:JL207" si="408">IY61</f>
        <v>NO</v>
      </c>
      <c r="IZ207" s="34" t="str">
        <f t="shared" si="408"/>
        <v>NO</v>
      </c>
      <c r="JA207" s="34" t="str">
        <f t="shared" si="408"/>
        <v>NO</v>
      </c>
      <c r="JB207" s="33" t="str">
        <f t="shared" si="408"/>
        <v>NO</v>
      </c>
      <c r="JC207" s="34" t="str">
        <f t="shared" si="408"/>
        <v>NO</v>
      </c>
      <c r="JD207" s="34" t="str">
        <f t="shared" si="408"/>
        <v>NO</v>
      </c>
      <c r="JE207" s="34" t="str">
        <f t="shared" si="408"/>
        <v>NO</v>
      </c>
      <c r="JF207" s="34" t="str">
        <f t="shared" si="408"/>
        <v>NO</v>
      </c>
      <c r="JG207" s="33" t="str">
        <f t="shared" si="408"/>
        <v>NO</v>
      </c>
      <c r="JH207" s="34" t="str">
        <f t="shared" si="408"/>
        <v>NO</v>
      </c>
      <c r="JI207" s="34" t="str">
        <f t="shared" si="408"/>
        <v>NO</v>
      </c>
      <c r="JJ207" s="34" t="str">
        <f t="shared" si="408"/>
        <v>NO</v>
      </c>
      <c r="JK207" s="34" t="str">
        <f t="shared" si="408"/>
        <v>NO</v>
      </c>
      <c r="JL207" s="36" t="str">
        <f t="shared" si="408"/>
        <v>NO</v>
      </c>
    </row>
    <row r="208" spans="1:272" outlineLevel="1" x14ac:dyDescent="0.25">
      <c r="A208" s="46" t="s">
        <v>144</v>
      </c>
      <c r="B208" s="5" t="s">
        <v>14</v>
      </c>
      <c r="C208" s="42">
        <v>24.42733333333333</v>
      </c>
      <c r="D208" s="42">
        <v>19.9375</v>
      </c>
      <c r="E208" s="43">
        <v>22.595833333333331</v>
      </c>
      <c r="F208" s="43">
        <v>24.42733333333333</v>
      </c>
      <c r="G208" s="34">
        <v>19.031943333333331</v>
      </c>
      <c r="H208" s="34">
        <v>20.125057048960141</v>
      </c>
      <c r="I208" s="33">
        <v>20.730890146613305</v>
      </c>
      <c r="J208" s="34">
        <v>21.295124294707215</v>
      </c>
      <c r="K208" s="34">
        <v>21.859358442801121</v>
      </c>
      <c r="L208" s="34">
        <v>22.42359259089503</v>
      </c>
      <c r="M208" s="34">
        <v>22.987826738988939</v>
      </c>
      <c r="N208" s="33">
        <v>23.552060887082849</v>
      </c>
      <c r="O208" s="34">
        <v>23.965197761919779</v>
      </c>
      <c r="P208" s="34">
        <v>24.378334636756708</v>
      </c>
      <c r="Q208" s="34">
        <v>24.791471511593638</v>
      </c>
      <c r="R208" s="34">
        <v>25.204608386430568</v>
      </c>
      <c r="S208" s="33">
        <v>25.617745261267498</v>
      </c>
      <c r="T208" s="34">
        <v>25.931870970499531</v>
      </c>
      <c r="U208" s="34">
        <v>26.245996679731562</v>
      </c>
      <c r="V208" s="34">
        <v>26.560122388963595</v>
      </c>
      <c r="W208" s="34">
        <v>26.874248098195629</v>
      </c>
      <c r="X208" s="33">
        <v>27.188373807427663</v>
      </c>
      <c r="Y208" s="34">
        <v>27.463696161228647</v>
      </c>
      <c r="Z208" s="34">
        <v>27.739018515029628</v>
      </c>
      <c r="AA208" s="34">
        <v>28.014340868830612</v>
      </c>
      <c r="AB208" s="34">
        <v>28.289663222631592</v>
      </c>
      <c r="AC208" s="36">
        <v>28.564985576432573</v>
      </c>
      <c r="AD208" s="42" t="s">
        <v>183</v>
      </c>
      <c r="AE208" s="42" t="s">
        <v>183</v>
      </c>
      <c r="AF208" s="43" t="s">
        <v>183</v>
      </c>
      <c r="AG208" s="43" t="s">
        <v>183</v>
      </c>
      <c r="AH208" s="34" t="s">
        <v>183</v>
      </c>
      <c r="AI208" s="34" t="s">
        <v>183</v>
      </c>
      <c r="AJ208" s="33" t="str">
        <f t="shared" ref="AJ208:BK208" si="409">AJ62</f>
        <v>NA</v>
      </c>
      <c r="AK208" s="34" t="s">
        <v>183</v>
      </c>
      <c r="AL208" s="34" t="s">
        <v>183</v>
      </c>
      <c r="AM208" s="34" t="s">
        <v>183</v>
      </c>
      <c r="AN208" s="34" t="s">
        <v>183</v>
      </c>
      <c r="AO208" s="33" t="str">
        <f t="shared" si="409"/>
        <v>NA</v>
      </c>
      <c r="AP208" s="34" t="s">
        <v>183</v>
      </c>
      <c r="AQ208" s="34" t="s">
        <v>183</v>
      </c>
      <c r="AR208" s="34" t="s">
        <v>183</v>
      </c>
      <c r="AS208" s="34" t="s">
        <v>183</v>
      </c>
      <c r="AT208" s="33" t="str">
        <f t="shared" si="409"/>
        <v>NA</v>
      </c>
      <c r="AU208" s="34" t="s">
        <v>183</v>
      </c>
      <c r="AV208" s="34" t="s">
        <v>183</v>
      </c>
      <c r="AW208" s="34" t="s">
        <v>183</v>
      </c>
      <c r="AX208" s="34" t="s">
        <v>183</v>
      </c>
      <c r="AY208" s="33" t="str">
        <f t="shared" si="409"/>
        <v>NA</v>
      </c>
      <c r="AZ208" s="34" t="s">
        <v>183</v>
      </c>
      <c r="BA208" s="34" t="s">
        <v>183</v>
      </c>
      <c r="BB208" s="34" t="s">
        <v>183</v>
      </c>
      <c r="BC208" s="34" t="s">
        <v>183</v>
      </c>
      <c r="BD208" s="41" t="str">
        <f t="shared" si="409"/>
        <v>NA</v>
      </c>
      <c r="BE208" s="42" t="s">
        <v>183</v>
      </c>
      <c r="BF208" s="42" t="s">
        <v>183</v>
      </c>
      <c r="BG208" s="43" t="s">
        <v>183</v>
      </c>
      <c r="BH208" s="43" t="s">
        <v>183</v>
      </c>
      <c r="BI208" s="34" t="s">
        <v>183</v>
      </c>
      <c r="BJ208" s="34" t="s">
        <v>183</v>
      </c>
      <c r="BK208" s="33" t="str">
        <f t="shared" si="409"/>
        <v>NA</v>
      </c>
      <c r="BL208" s="34" t="s">
        <v>183</v>
      </c>
      <c r="BM208" s="34" t="s">
        <v>183</v>
      </c>
      <c r="BN208" s="34" t="s">
        <v>183</v>
      </c>
      <c r="BO208" s="34" t="s">
        <v>183</v>
      </c>
      <c r="BP208" s="33" t="str">
        <f t="shared" ref="BP208:DW208" si="410">BP62</f>
        <v>NA</v>
      </c>
      <c r="BQ208" s="34" t="s">
        <v>183</v>
      </c>
      <c r="BR208" s="34" t="s">
        <v>183</v>
      </c>
      <c r="BS208" s="34" t="s">
        <v>183</v>
      </c>
      <c r="BT208" s="34" t="s">
        <v>183</v>
      </c>
      <c r="BU208" s="33" t="str">
        <f t="shared" si="410"/>
        <v>NA</v>
      </c>
      <c r="BV208" s="34" t="s">
        <v>183</v>
      </c>
      <c r="BW208" s="34" t="s">
        <v>183</v>
      </c>
      <c r="BX208" s="34" t="s">
        <v>183</v>
      </c>
      <c r="BY208" s="34" t="s">
        <v>183</v>
      </c>
      <c r="BZ208" s="33" t="str">
        <f t="shared" si="410"/>
        <v>NA</v>
      </c>
      <c r="CA208" s="34" t="s">
        <v>183</v>
      </c>
      <c r="CB208" s="34" t="s">
        <v>183</v>
      </c>
      <c r="CC208" s="34" t="s">
        <v>183</v>
      </c>
      <c r="CD208" s="34" t="s">
        <v>183</v>
      </c>
      <c r="CE208" s="36" t="str">
        <f t="shared" si="410"/>
        <v>NA</v>
      </c>
      <c r="CF208" s="42" t="s">
        <v>183</v>
      </c>
      <c r="CG208" s="42" t="s">
        <v>183</v>
      </c>
      <c r="CH208" s="43" t="s">
        <v>183</v>
      </c>
      <c r="CI208" s="43" t="s">
        <v>183</v>
      </c>
      <c r="CJ208" s="34" t="s">
        <v>183</v>
      </c>
      <c r="CK208" s="34" t="s">
        <v>183</v>
      </c>
      <c r="CL208" s="33" t="str">
        <f t="shared" si="410"/>
        <v>NA</v>
      </c>
      <c r="CM208" s="34" t="s">
        <v>183</v>
      </c>
      <c r="CN208" s="34" t="s">
        <v>183</v>
      </c>
      <c r="CO208" s="34" t="s">
        <v>183</v>
      </c>
      <c r="CP208" s="34" t="s">
        <v>183</v>
      </c>
      <c r="CQ208" s="33" t="str">
        <f t="shared" si="410"/>
        <v>NA</v>
      </c>
      <c r="CR208" s="34" t="s">
        <v>183</v>
      </c>
      <c r="CS208" s="34" t="s">
        <v>183</v>
      </c>
      <c r="CT208" s="34" t="s">
        <v>183</v>
      </c>
      <c r="CU208" s="34" t="s">
        <v>183</v>
      </c>
      <c r="CV208" s="33" t="str">
        <f t="shared" si="410"/>
        <v>NA</v>
      </c>
      <c r="CW208" s="34" t="s">
        <v>183</v>
      </c>
      <c r="CX208" s="34" t="s">
        <v>183</v>
      </c>
      <c r="CY208" s="34" t="s">
        <v>183</v>
      </c>
      <c r="CZ208" s="34" t="s">
        <v>183</v>
      </c>
      <c r="DA208" s="33" t="str">
        <f t="shared" si="410"/>
        <v>NA</v>
      </c>
      <c r="DB208" s="34" t="s">
        <v>183</v>
      </c>
      <c r="DC208" s="34" t="s">
        <v>183</v>
      </c>
      <c r="DD208" s="34" t="s">
        <v>183</v>
      </c>
      <c r="DE208" s="34" t="s">
        <v>183</v>
      </c>
      <c r="DF208" s="41" t="str">
        <f t="shared" si="410"/>
        <v>NA</v>
      </c>
      <c r="DG208" s="33" t="s">
        <v>183</v>
      </c>
      <c r="DH208" s="33" t="s">
        <v>183</v>
      </c>
      <c r="DI208" s="34" t="s">
        <v>183</v>
      </c>
      <c r="DJ208" s="34" t="s">
        <v>183</v>
      </c>
      <c r="DK208" s="34" t="s">
        <v>183</v>
      </c>
      <c r="DL208" s="34" t="s">
        <v>183</v>
      </c>
      <c r="DM208" s="33" t="str">
        <f t="shared" si="410"/>
        <v>NA</v>
      </c>
      <c r="DN208" s="34" t="s">
        <v>183</v>
      </c>
      <c r="DO208" s="34" t="s">
        <v>183</v>
      </c>
      <c r="DP208" s="34" t="s">
        <v>183</v>
      </c>
      <c r="DQ208" s="34" t="s">
        <v>183</v>
      </c>
      <c r="DR208" s="33" t="str">
        <f t="shared" si="410"/>
        <v>NA</v>
      </c>
      <c r="DS208" s="34" t="s">
        <v>183</v>
      </c>
      <c r="DT208" s="34" t="s">
        <v>183</v>
      </c>
      <c r="DU208" s="34" t="s">
        <v>183</v>
      </c>
      <c r="DV208" s="34" t="s">
        <v>183</v>
      </c>
      <c r="DW208" s="33" t="str">
        <f t="shared" si="410"/>
        <v>NA</v>
      </c>
      <c r="DX208" s="34" t="s">
        <v>183</v>
      </c>
      <c r="DY208" s="34" t="s">
        <v>183</v>
      </c>
      <c r="DZ208" s="34" t="s">
        <v>183</v>
      </c>
      <c r="EA208" s="34" t="s">
        <v>183</v>
      </c>
      <c r="EB208" s="33" t="str">
        <f t="shared" ref="EB208:GI208" si="411">EB62</f>
        <v>NA</v>
      </c>
      <c r="EC208" s="34" t="s">
        <v>183</v>
      </c>
      <c r="ED208" s="34" t="s">
        <v>183</v>
      </c>
      <c r="EE208" s="34" t="s">
        <v>183</v>
      </c>
      <c r="EF208" s="34" t="s">
        <v>183</v>
      </c>
      <c r="EG208" s="36" t="str">
        <f t="shared" si="411"/>
        <v>NA</v>
      </c>
      <c r="EH208" s="42" t="s">
        <v>183</v>
      </c>
      <c r="EI208" s="42" t="s">
        <v>183</v>
      </c>
      <c r="EJ208" s="43" t="s">
        <v>183</v>
      </c>
      <c r="EK208" s="43" t="s">
        <v>183</v>
      </c>
      <c r="EL208" s="34" t="s">
        <v>183</v>
      </c>
      <c r="EM208" s="34" t="s">
        <v>183</v>
      </c>
      <c r="EN208" s="33" t="str">
        <f t="shared" si="411"/>
        <v>NA</v>
      </c>
      <c r="EO208" s="34" t="s">
        <v>183</v>
      </c>
      <c r="EP208" s="34" t="s">
        <v>183</v>
      </c>
      <c r="EQ208" s="34" t="s">
        <v>183</v>
      </c>
      <c r="ER208" s="34" t="s">
        <v>183</v>
      </c>
      <c r="ES208" s="33" t="str">
        <f t="shared" si="411"/>
        <v>NA</v>
      </c>
      <c r="ET208" s="34" t="s">
        <v>183</v>
      </c>
      <c r="EU208" s="34" t="s">
        <v>183</v>
      </c>
      <c r="EV208" s="34" t="s">
        <v>183</v>
      </c>
      <c r="EW208" s="34" t="s">
        <v>183</v>
      </c>
      <c r="EX208" s="33" t="str">
        <f t="shared" si="411"/>
        <v>NA</v>
      </c>
      <c r="EY208" s="34" t="s">
        <v>183</v>
      </c>
      <c r="EZ208" s="34" t="s">
        <v>183</v>
      </c>
      <c r="FA208" s="34" t="s">
        <v>183</v>
      </c>
      <c r="FB208" s="34" t="s">
        <v>183</v>
      </c>
      <c r="FC208" s="33" t="str">
        <f t="shared" si="411"/>
        <v>NA</v>
      </c>
      <c r="FD208" s="34" t="s">
        <v>183</v>
      </c>
      <c r="FE208" s="34" t="s">
        <v>183</v>
      </c>
      <c r="FF208" s="34" t="s">
        <v>183</v>
      </c>
      <c r="FG208" s="34" t="s">
        <v>183</v>
      </c>
      <c r="FH208" s="36" t="str">
        <f t="shared" si="411"/>
        <v>NA</v>
      </c>
      <c r="FI208" s="33" t="s">
        <v>183</v>
      </c>
      <c r="FJ208" s="33" t="s">
        <v>183</v>
      </c>
      <c r="FK208" s="34" t="s">
        <v>183</v>
      </c>
      <c r="FL208" s="34" t="s">
        <v>183</v>
      </c>
      <c r="FM208" s="34" t="s">
        <v>183</v>
      </c>
      <c r="FN208" s="34" t="s">
        <v>183</v>
      </c>
      <c r="FO208" s="33" t="str">
        <f t="shared" si="411"/>
        <v>NA</v>
      </c>
      <c r="FP208" s="34" t="s">
        <v>183</v>
      </c>
      <c r="FQ208" s="34" t="s">
        <v>183</v>
      </c>
      <c r="FR208" s="34" t="s">
        <v>183</v>
      </c>
      <c r="FS208" s="34" t="s">
        <v>183</v>
      </c>
      <c r="FT208" s="33" t="str">
        <f t="shared" si="411"/>
        <v>NA</v>
      </c>
      <c r="FU208" s="34" t="s">
        <v>183</v>
      </c>
      <c r="FV208" s="34" t="s">
        <v>183</v>
      </c>
      <c r="FW208" s="34" t="s">
        <v>183</v>
      </c>
      <c r="FX208" s="34" t="s">
        <v>183</v>
      </c>
      <c r="FY208" s="33" t="str">
        <f t="shared" si="411"/>
        <v>NA</v>
      </c>
      <c r="FZ208" s="34" t="s">
        <v>183</v>
      </c>
      <c r="GA208" s="34" t="s">
        <v>183</v>
      </c>
      <c r="GB208" s="34" t="s">
        <v>183</v>
      </c>
      <c r="GC208" s="34" t="s">
        <v>183</v>
      </c>
      <c r="GD208" s="33" t="str">
        <f t="shared" si="411"/>
        <v>NA</v>
      </c>
      <c r="GE208" s="34" t="s">
        <v>183</v>
      </c>
      <c r="GF208" s="34" t="s">
        <v>183</v>
      </c>
      <c r="GG208" s="34" t="s">
        <v>183</v>
      </c>
      <c r="GH208" s="34" t="s">
        <v>183</v>
      </c>
      <c r="GI208" s="36" t="str">
        <f t="shared" si="411"/>
        <v>NA</v>
      </c>
      <c r="GJ208" s="42">
        <v>24.42733333333333</v>
      </c>
      <c r="GK208" s="42">
        <v>19.9375</v>
      </c>
      <c r="GL208" s="43">
        <v>22.595833333333331</v>
      </c>
      <c r="GM208" s="43">
        <v>24.42733333333333</v>
      </c>
      <c r="GN208" s="34">
        <f t="shared" ref="GN208:GO208" si="412">G208</f>
        <v>19.031943333333331</v>
      </c>
      <c r="GO208" s="34">
        <f t="shared" si="412"/>
        <v>20.125057048960141</v>
      </c>
      <c r="GP208" s="44">
        <f t="shared" ref="GP208:HJ208" si="413">I208</f>
        <v>20.730890146613305</v>
      </c>
      <c r="GQ208" s="34">
        <f t="shared" si="413"/>
        <v>21.295124294707215</v>
      </c>
      <c r="GR208" s="34">
        <f t="shared" si="413"/>
        <v>21.859358442801121</v>
      </c>
      <c r="GS208" s="34">
        <f t="shared" si="413"/>
        <v>22.42359259089503</v>
      </c>
      <c r="GT208" s="34">
        <f t="shared" si="413"/>
        <v>22.987826738988939</v>
      </c>
      <c r="GU208" s="44">
        <f t="shared" si="413"/>
        <v>23.552060887082849</v>
      </c>
      <c r="GV208" s="34">
        <f t="shared" si="413"/>
        <v>23.965197761919779</v>
      </c>
      <c r="GW208" s="34">
        <f t="shared" si="413"/>
        <v>24.378334636756708</v>
      </c>
      <c r="GX208" s="34">
        <f t="shared" si="413"/>
        <v>24.791471511593638</v>
      </c>
      <c r="GY208" s="34">
        <f t="shared" si="413"/>
        <v>25.204608386430568</v>
      </c>
      <c r="GZ208" s="44">
        <f t="shared" si="413"/>
        <v>25.617745261267498</v>
      </c>
      <c r="HA208" s="34">
        <f t="shared" si="413"/>
        <v>25.931870970499531</v>
      </c>
      <c r="HB208" s="34">
        <f t="shared" si="413"/>
        <v>26.245996679731562</v>
      </c>
      <c r="HC208" s="34">
        <f t="shared" si="413"/>
        <v>26.560122388963595</v>
      </c>
      <c r="HD208" s="34">
        <f t="shared" si="413"/>
        <v>26.874248098195629</v>
      </c>
      <c r="HE208" s="44">
        <f t="shared" si="413"/>
        <v>27.188373807427663</v>
      </c>
      <c r="HF208" s="34">
        <f t="shared" si="413"/>
        <v>27.463696161228647</v>
      </c>
      <c r="HG208" s="34">
        <f t="shared" si="413"/>
        <v>27.739018515029628</v>
      </c>
      <c r="HH208" s="34">
        <f t="shared" si="413"/>
        <v>28.014340868830612</v>
      </c>
      <c r="HI208" s="34">
        <f t="shared" si="413"/>
        <v>28.289663222631592</v>
      </c>
      <c r="HJ208" s="41">
        <f t="shared" si="413"/>
        <v>28.564985576432573</v>
      </c>
      <c r="HK208" s="42" t="s">
        <v>31</v>
      </c>
      <c r="HL208" s="42" t="s">
        <v>31</v>
      </c>
      <c r="HM208" s="43" t="s">
        <v>31</v>
      </c>
      <c r="HN208" s="43" t="s">
        <v>31</v>
      </c>
      <c r="HO208" s="34" t="str">
        <f t="shared" ref="HO208:IX208" si="414">HO62</f>
        <v>NO</v>
      </c>
      <c r="HP208" s="34" t="str">
        <f t="shared" si="414"/>
        <v>NO</v>
      </c>
      <c r="HQ208" s="33" t="str">
        <f t="shared" si="414"/>
        <v>NO</v>
      </c>
      <c r="HR208" s="34" t="str">
        <f t="shared" si="414"/>
        <v>NO</v>
      </c>
      <c r="HS208" s="34" t="str">
        <f t="shared" si="414"/>
        <v>NO</v>
      </c>
      <c r="HT208" s="34" t="str">
        <f t="shared" si="414"/>
        <v>NO</v>
      </c>
      <c r="HU208" s="34" t="str">
        <f t="shared" si="414"/>
        <v>NO</v>
      </c>
      <c r="HV208" s="33" t="str">
        <f t="shared" si="414"/>
        <v>NO</v>
      </c>
      <c r="HW208" s="34" t="str">
        <f t="shared" si="414"/>
        <v>NO</v>
      </c>
      <c r="HX208" s="34" t="str">
        <f t="shared" si="414"/>
        <v>NO</v>
      </c>
      <c r="HY208" s="34" t="str">
        <f t="shared" si="414"/>
        <v>NO</v>
      </c>
      <c r="HZ208" s="34" t="str">
        <f t="shared" si="414"/>
        <v>NO</v>
      </c>
      <c r="IA208" s="33" t="str">
        <f t="shared" si="414"/>
        <v>NO</v>
      </c>
      <c r="IB208" s="34" t="str">
        <f t="shared" si="414"/>
        <v>NO</v>
      </c>
      <c r="IC208" s="34" t="str">
        <f t="shared" si="414"/>
        <v>NO</v>
      </c>
      <c r="ID208" s="34" t="str">
        <f t="shared" si="414"/>
        <v>NO</v>
      </c>
      <c r="IE208" s="34" t="str">
        <f t="shared" si="414"/>
        <v>NO</v>
      </c>
      <c r="IF208" s="33" t="str">
        <f t="shared" si="414"/>
        <v>NO</v>
      </c>
      <c r="IG208" s="34" t="str">
        <f t="shared" si="414"/>
        <v>NO</v>
      </c>
      <c r="IH208" s="34" t="str">
        <f t="shared" si="414"/>
        <v>NO</v>
      </c>
      <c r="II208" s="34" t="str">
        <f t="shared" si="414"/>
        <v>NO</v>
      </c>
      <c r="IJ208" s="34" t="str">
        <f t="shared" si="414"/>
        <v>NO</v>
      </c>
      <c r="IK208" s="36" t="str">
        <f t="shared" si="414"/>
        <v>NO</v>
      </c>
      <c r="IL208" s="42">
        <v>24.42733333333333</v>
      </c>
      <c r="IM208" s="42">
        <v>19.9375</v>
      </c>
      <c r="IN208" s="43">
        <v>22.595833333333331</v>
      </c>
      <c r="IO208" s="43">
        <v>24.42733333333333</v>
      </c>
      <c r="IP208" s="34">
        <f t="shared" si="414"/>
        <v>19.031943333333331</v>
      </c>
      <c r="IQ208" s="34">
        <f t="shared" si="414"/>
        <v>20.125057048960141</v>
      </c>
      <c r="IR208" s="33">
        <f t="shared" si="414"/>
        <v>20.730890146613305</v>
      </c>
      <c r="IS208" s="34">
        <f t="shared" si="414"/>
        <v>21.295124294707215</v>
      </c>
      <c r="IT208" s="34">
        <f t="shared" si="414"/>
        <v>21.859358442801121</v>
      </c>
      <c r="IU208" s="34">
        <f t="shared" si="414"/>
        <v>22.42359259089503</v>
      </c>
      <c r="IV208" s="34">
        <f t="shared" si="414"/>
        <v>22.987826738988939</v>
      </c>
      <c r="IW208" s="33">
        <f t="shared" si="414"/>
        <v>23.552060887082849</v>
      </c>
      <c r="IX208" s="34">
        <f t="shared" si="414"/>
        <v>23.965197761919779</v>
      </c>
      <c r="IY208" s="34">
        <f t="shared" ref="IY208:JL208" si="415">IY62</f>
        <v>24.378334636756708</v>
      </c>
      <c r="IZ208" s="34">
        <f t="shared" si="415"/>
        <v>24.791471511593638</v>
      </c>
      <c r="JA208" s="34">
        <f t="shared" si="415"/>
        <v>25.204608386430568</v>
      </c>
      <c r="JB208" s="33">
        <f t="shared" si="415"/>
        <v>25.617745261267498</v>
      </c>
      <c r="JC208" s="34">
        <f t="shared" si="415"/>
        <v>25.931870970499531</v>
      </c>
      <c r="JD208" s="34">
        <f t="shared" si="415"/>
        <v>26.245996679731562</v>
      </c>
      <c r="JE208" s="34">
        <f t="shared" si="415"/>
        <v>26.560122388963595</v>
      </c>
      <c r="JF208" s="34">
        <f t="shared" si="415"/>
        <v>26.874248098195629</v>
      </c>
      <c r="JG208" s="33">
        <f t="shared" si="415"/>
        <v>27.188373807427663</v>
      </c>
      <c r="JH208" s="34">
        <f t="shared" si="415"/>
        <v>27.463696161228647</v>
      </c>
      <c r="JI208" s="34">
        <f t="shared" si="415"/>
        <v>27.739018515029628</v>
      </c>
      <c r="JJ208" s="34">
        <f t="shared" si="415"/>
        <v>28.014340868830612</v>
      </c>
      <c r="JK208" s="34">
        <f t="shared" si="415"/>
        <v>28.289663222631592</v>
      </c>
      <c r="JL208" s="36">
        <f t="shared" si="415"/>
        <v>28.564985576432573</v>
      </c>
    </row>
    <row r="209" spans="1:272" outlineLevel="1" x14ac:dyDescent="0.25">
      <c r="A209" s="46" t="s">
        <v>145</v>
      </c>
      <c r="B209" s="5" t="s">
        <v>14</v>
      </c>
      <c r="C209" s="42">
        <v>9.4754000000000005</v>
      </c>
      <c r="D209" s="42">
        <v>6.2101600000000001</v>
      </c>
      <c r="E209" s="43">
        <v>7.931</v>
      </c>
      <c r="F209" s="43">
        <v>9.4754000000000005</v>
      </c>
      <c r="G209" s="34">
        <v>7.931</v>
      </c>
      <c r="H209" s="34">
        <v>7.931</v>
      </c>
      <c r="I209" s="33">
        <v>7.931</v>
      </c>
      <c r="J209" s="34">
        <v>7.931</v>
      </c>
      <c r="K209" s="34">
        <v>7.931</v>
      </c>
      <c r="L209" s="34">
        <v>7.931</v>
      </c>
      <c r="M209" s="34">
        <v>7.931</v>
      </c>
      <c r="N209" s="33">
        <v>7.931</v>
      </c>
      <c r="O209" s="34">
        <v>7.931</v>
      </c>
      <c r="P209" s="34">
        <v>7.931</v>
      </c>
      <c r="Q209" s="34">
        <v>7.931</v>
      </c>
      <c r="R209" s="34">
        <v>7.931</v>
      </c>
      <c r="S209" s="33">
        <v>7.931</v>
      </c>
      <c r="T209" s="34">
        <v>7.931</v>
      </c>
      <c r="U209" s="34">
        <v>7.931</v>
      </c>
      <c r="V209" s="34">
        <v>7.931</v>
      </c>
      <c r="W209" s="34">
        <v>7.931</v>
      </c>
      <c r="X209" s="33">
        <v>7.931</v>
      </c>
      <c r="Y209" s="34">
        <v>7.931</v>
      </c>
      <c r="Z209" s="34">
        <v>7.931</v>
      </c>
      <c r="AA209" s="34">
        <v>7.931</v>
      </c>
      <c r="AB209" s="34">
        <v>7.931</v>
      </c>
      <c r="AC209" s="36">
        <v>7.931</v>
      </c>
      <c r="AD209" s="42" t="s">
        <v>183</v>
      </c>
      <c r="AE209" s="42" t="s">
        <v>183</v>
      </c>
      <c r="AF209" s="43" t="s">
        <v>183</v>
      </c>
      <c r="AG209" s="43" t="s">
        <v>183</v>
      </c>
      <c r="AH209" s="34" t="s">
        <v>183</v>
      </c>
      <c r="AI209" s="34" t="s">
        <v>183</v>
      </c>
      <c r="AJ209" s="33" t="str">
        <f t="shared" ref="AJ209:BK209" si="416">AJ63</f>
        <v>NA</v>
      </c>
      <c r="AK209" s="34" t="s">
        <v>183</v>
      </c>
      <c r="AL209" s="34" t="s">
        <v>183</v>
      </c>
      <c r="AM209" s="34" t="s">
        <v>183</v>
      </c>
      <c r="AN209" s="34" t="s">
        <v>183</v>
      </c>
      <c r="AO209" s="33" t="str">
        <f t="shared" si="416"/>
        <v>NA</v>
      </c>
      <c r="AP209" s="34" t="s">
        <v>183</v>
      </c>
      <c r="AQ209" s="34" t="s">
        <v>183</v>
      </c>
      <c r="AR209" s="34" t="s">
        <v>183</v>
      </c>
      <c r="AS209" s="34" t="s">
        <v>183</v>
      </c>
      <c r="AT209" s="33" t="str">
        <f t="shared" si="416"/>
        <v>NA</v>
      </c>
      <c r="AU209" s="34" t="s">
        <v>183</v>
      </c>
      <c r="AV209" s="34" t="s">
        <v>183</v>
      </c>
      <c r="AW209" s="34" t="s">
        <v>183</v>
      </c>
      <c r="AX209" s="34" t="s">
        <v>183</v>
      </c>
      <c r="AY209" s="33" t="str">
        <f t="shared" si="416"/>
        <v>NA</v>
      </c>
      <c r="AZ209" s="34" t="s">
        <v>183</v>
      </c>
      <c r="BA209" s="34" t="s">
        <v>183</v>
      </c>
      <c r="BB209" s="34" t="s">
        <v>183</v>
      </c>
      <c r="BC209" s="34" t="s">
        <v>183</v>
      </c>
      <c r="BD209" s="41" t="str">
        <f t="shared" si="416"/>
        <v>NA</v>
      </c>
      <c r="BE209" s="42" t="s">
        <v>183</v>
      </c>
      <c r="BF209" s="42" t="s">
        <v>183</v>
      </c>
      <c r="BG209" s="43" t="s">
        <v>183</v>
      </c>
      <c r="BH209" s="43" t="s">
        <v>183</v>
      </c>
      <c r="BI209" s="34" t="s">
        <v>183</v>
      </c>
      <c r="BJ209" s="34" t="s">
        <v>183</v>
      </c>
      <c r="BK209" s="33" t="str">
        <f t="shared" si="416"/>
        <v>NA</v>
      </c>
      <c r="BL209" s="34" t="s">
        <v>183</v>
      </c>
      <c r="BM209" s="34" t="s">
        <v>183</v>
      </c>
      <c r="BN209" s="34" t="s">
        <v>183</v>
      </c>
      <c r="BO209" s="34" t="s">
        <v>183</v>
      </c>
      <c r="BP209" s="33" t="str">
        <f t="shared" ref="BP209:DW209" si="417">BP63</f>
        <v>NA</v>
      </c>
      <c r="BQ209" s="34" t="s">
        <v>183</v>
      </c>
      <c r="BR209" s="34" t="s">
        <v>183</v>
      </c>
      <c r="BS209" s="34" t="s">
        <v>183</v>
      </c>
      <c r="BT209" s="34" t="s">
        <v>183</v>
      </c>
      <c r="BU209" s="33" t="str">
        <f t="shared" si="417"/>
        <v>NA</v>
      </c>
      <c r="BV209" s="34" t="s">
        <v>183</v>
      </c>
      <c r="BW209" s="34" t="s">
        <v>183</v>
      </c>
      <c r="BX209" s="34" t="s">
        <v>183</v>
      </c>
      <c r="BY209" s="34" t="s">
        <v>183</v>
      </c>
      <c r="BZ209" s="33" t="str">
        <f t="shared" si="417"/>
        <v>NA</v>
      </c>
      <c r="CA209" s="34" t="s">
        <v>183</v>
      </c>
      <c r="CB209" s="34" t="s">
        <v>183</v>
      </c>
      <c r="CC209" s="34" t="s">
        <v>183</v>
      </c>
      <c r="CD209" s="34" t="s">
        <v>183</v>
      </c>
      <c r="CE209" s="36" t="str">
        <f t="shared" si="417"/>
        <v>NA</v>
      </c>
      <c r="CF209" s="42" t="s">
        <v>183</v>
      </c>
      <c r="CG209" s="42" t="s">
        <v>183</v>
      </c>
      <c r="CH209" s="43" t="s">
        <v>183</v>
      </c>
      <c r="CI209" s="43" t="s">
        <v>183</v>
      </c>
      <c r="CJ209" s="34" t="s">
        <v>183</v>
      </c>
      <c r="CK209" s="34" t="s">
        <v>183</v>
      </c>
      <c r="CL209" s="33" t="str">
        <f t="shared" si="417"/>
        <v>NA</v>
      </c>
      <c r="CM209" s="34" t="s">
        <v>183</v>
      </c>
      <c r="CN209" s="34" t="s">
        <v>183</v>
      </c>
      <c r="CO209" s="34" t="s">
        <v>183</v>
      </c>
      <c r="CP209" s="34" t="s">
        <v>183</v>
      </c>
      <c r="CQ209" s="33" t="str">
        <f t="shared" si="417"/>
        <v>NA</v>
      </c>
      <c r="CR209" s="34" t="s">
        <v>183</v>
      </c>
      <c r="CS209" s="34" t="s">
        <v>183</v>
      </c>
      <c r="CT209" s="34" t="s">
        <v>183</v>
      </c>
      <c r="CU209" s="34" t="s">
        <v>183</v>
      </c>
      <c r="CV209" s="33" t="str">
        <f t="shared" si="417"/>
        <v>NA</v>
      </c>
      <c r="CW209" s="34" t="s">
        <v>183</v>
      </c>
      <c r="CX209" s="34" t="s">
        <v>183</v>
      </c>
      <c r="CY209" s="34" t="s">
        <v>183</v>
      </c>
      <c r="CZ209" s="34" t="s">
        <v>183</v>
      </c>
      <c r="DA209" s="33" t="str">
        <f t="shared" si="417"/>
        <v>NA</v>
      </c>
      <c r="DB209" s="34" t="s">
        <v>183</v>
      </c>
      <c r="DC209" s="34" t="s">
        <v>183</v>
      </c>
      <c r="DD209" s="34" t="s">
        <v>183</v>
      </c>
      <c r="DE209" s="34" t="s">
        <v>183</v>
      </c>
      <c r="DF209" s="41" t="str">
        <f t="shared" si="417"/>
        <v>NA</v>
      </c>
      <c r="DG209" s="33" t="s">
        <v>183</v>
      </c>
      <c r="DH209" s="33" t="s">
        <v>183</v>
      </c>
      <c r="DI209" s="34" t="s">
        <v>183</v>
      </c>
      <c r="DJ209" s="34" t="s">
        <v>183</v>
      </c>
      <c r="DK209" s="34" t="s">
        <v>183</v>
      </c>
      <c r="DL209" s="34" t="s">
        <v>183</v>
      </c>
      <c r="DM209" s="33" t="str">
        <f t="shared" si="417"/>
        <v>NA</v>
      </c>
      <c r="DN209" s="34" t="s">
        <v>183</v>
      </c>
      <c r="DO209" s="34" t="s">
        <v>183</v>
      </c>
      <c r="DP209" s="34" t="s">
        <v>183</v>
      </c>
      <c r="DQ209" s="34" t="s">
        <v>183</v>
      </c>
      <c r="DR209" s="33" t="str">
        <f t="shared" si="417"/>
        <v>NA</v>
      </c>
      <c r="DS209" s="34" t="s">
        <v>183</v>
      </c>
      <c r="DT209" s="34" t="s">
        <v>183</v>
      </c>
      <c r="DU209" s="34" t="s">
        <v>183</v>
      </c>
      <c r="DV209" s="34" t="s">
        <v>183</v>
      </c>
      <c r="DW209" s="33" t="str">
        <f t="shared" si="417"/>
        <v>NA</v>
      </c>
      <c r="DX209" s="34" t="s">
        <v>183</v>
      </c>
      <c r="DY209" s="34" t="s">
        <v>183</v>
      </c>
      <c r="DZ209" s="34" t="s">
        <v>183</v>
      </c>
      <c r="EA209" s="34" t="s">
        <v>183</v>
      </c>
      <c r="EB209" s="33" t="str">
        <f t="shared" ref="EB209:GI209" si="418">EB63</f>
        <v>NA</v>
      </c>
      <c r="EC209" s="34" t="s">
        <v>183</v>
      </c>
      <c r="ED209" s="34" t="s">
        <v>183</v>
      </c>
      <c r="EE209" s="34" t="s">
        <v>183</v>
      </c>
      <c r="EF209" s="34" t="s">
        <v>183</v>
      </c>
      <c r="EG209" s="36" t="str">
        <f t="shared" si="418"/>
        <v>NA</v>
      </c>
      <c r="EH209" s="42" t="s">
        <v>183</v>
      </c>
      <c r="EI209" s="42" t="s">
        <v>183</v>
      </c>
      <c r="EJ209" s="43" t="s">
        <v>183</v>
      </c>
      <c r="EK209" s="43" t="s">
        <v>183</v>
      </c>
      <c r="EL209" s="34" t="s">
        <v>183</v>
      </c>
      <c r="EM209" s="34" t="s">
        <v>183</v>
      </c>
      <c r="EN209" s="33" t="str">
        <f t="shared" si="418"/>
        <v>NA</v>
      </c>
      <c r="EO209" s="34" t="s">
        <v>183</v>
      </c>
      <c r="EP209" s="34" t="s">
        <v>183</v>
      </c>
      <c r="EQ209" s="34" t="s">
        <v>183</v>
      </c>
      <c r="ER209" s="34" t="s">
        <v>183</v>
      </c>
      <c r="ES209" s="33" t="str">
        <f t="shared" si="418"/>
        <v>NA</v>
      </c>
      <c r="ET209" s="34" t="s">
        <v>183</v>
      </c>
      <c r="EU209" s="34" t="s">
        <v>183</v>
      </c>
      <c r="EV209" s="34" t="s">
        <v>183</v>
      </c>
      <c r="EW209" s="34" t="s">
        <v>183</v>
      </c>
      <c r="EX209" s="33" t="str">
        <f t="shared" si="418"/>
        <v>NA</v>
      </c>
      <c r="EY209" s="34" t="s">
        <v>183</v>
      </c>
      <c r="EZ209" s="34" t="s">
        <v>183</v>
      </c>
      <c r="FA209" s="34" t="s">
        <v>183</v>
      </c>
      <c r="FB209" s="34" t="s">
        <v>183</v>
      </c>
      <c r="FC209" s="33" t="str">
        <f t="shared" si="418"/>
        <v>NA</v>
      </c>
      <c r="FD209" s="34" t="s">
        <v>183</v>
      </c>
      <c r="FE209" s="34" t="s">
        <v>183</v>
      </c>
      <c r="FF209" s="34" t="s">
        <v>183</v>
      </c>
      <c r="FG209" s="34" t="s">
        <v>183</v>
      </c>
      <c r="FH209" s="36" t="str">
        <f t="shared" si="418"/>
        <v>NA</v>
      </c>
      <c r="FI209" s="33" t="s">
        <v>183</v>
      </c>
      <c r="FJ209" s="33" t="s">
        <v>183</v>
      </c>
      <c r="FK209" s="34" t="s">
        <v>183</v>
      </c>
      <c r="FL209" s="34" t="s">
        <v>183</v>
      </c>
      <c r="FM209" s="34" t="s">
        <v>183</v>
      </c>
      <c r="FN209" s="34" t="s">
        <v>183</v>
      </c>
      <c r="FO209" s="33" t="str">
        <f t="shared" si="418"/>
        <v>NA</v>
      </c>
      <c r="FP209" s="34" t="s">
        <v>183</v>
      </c>
      <c r="FQ209" s="34" t="s">
        <v>183</v>
      </c>
      <c r="FR209" s="34" t="s">
        <v>183</v>
      </c>
      <c r="FS209" s="34" t="s">
        <v>183</v>
      </c>
      <c r="FT209" s="33" t="str">
        <f t="shared" si="418"/>
        <v>NA</v>
      </c>
      <c r="FU209" s="34" t="s">
        <v>183</v>
      </c>
      <c r="FV209" s="34" t="s">
        <v>183</v>
      </c>
      <c r="FW209" s="34" t="s">
        <v>183</v>
      </c>
      <c r="FX209" s="34" t="s">
        <v>183</v>
      </c>
      <c r="FY209" s="33" t="str">
        <f t="shared" si="418"/>
        <v>NA</v>
      </c>
      <c r="FZ209" s="34" t="s">
        <v>183</v>
      </c>
      <c r="GA209" s="34" t="s">
        <v>183</v>
      </c>
      <c r="GB209" s="34" t="s">
        <v>183</v>
      </c>
      <c r="GC209" s="34" t="s">
        <v>183</v>
      </c>
      <c r="GD209" s="33" t="str">
        <f t="shared" si="418"/>
        <v>NA</v>
      </c>
      <c r="GE209" s="34" t="s">
        <v>183</v>
      </c>
      <c r="GF209" s="34" t="s">
        <v>183</v>
      </c>
      <c r="GG209" s="34" t="s">
        <v>183</v>
      </c>
      <c r="GH209" s="34" t="s">
        <v>183</v>
      </c>
      <c r="GI209" s="36" t="str">
        <f t="shared" si="418"/>
        <v>NA</v>
      </c>
      <c r="GJ209" s="42">
        <v>9.4754000000000005</v>
      </c>
      <c r="GK209" s="42">
        <v>6.2101600000000001</v>
      </c>
      <c r="GL209" s="43">
        <v>7.931</v>
      </c>
      <c r="GM209" s="43">
        <v>9.4754000000000005</v>
      </c>
      <c r="GN209" s="34">
        <f t="shared" ref="GN209" si="419">G209</f>
        <v>7.931</v>
      </c>
      <c r="GO209" s="34">
        <f t="shared" ref="GO209" si="420">H209</f>
        <v>7.931</v>
      </c>
      <c r="GP209" s="44">
        <v>7.931</v>
      </c>
      <c r="GQ209" s="34">
        <v>7.931</v>
      </c>
      <c r="GR209" s="34">
        <v>7.931</v>
      </c>
      <c r="GS209" s="34">
        <v>7.931</v>
      </c>
      <c r="GT209" s="34">
        <v>7.931</v>
      </c>
      <c r="GU209" s="44">
        <v>7.931</v>
      </c>
      <c r="GV209" s="34">
        <v>7.931</v>
      </c>
      <c r="GW209" s="34">
        <v>7.931</v>
      </c>
      <c r="GX209" s="34">
        <v>7.931</v>
      </c>
      <c r="GY209" s="34">
        <v>7.931</v>
      </c>
      <c r="GZ209" s="44">
        <v>7.931</v>
      </c>
      <c r="HA209" s="34">
        <v>7.931</v>
      </c>
      <c r="HB209" s="34">
        <v>7.931</v>
      </c>
      <c r="HC209" s="34">
        <v>7.931</v>
      </c>
      <c r="HD209" s="34">
        <v>7.931</v>
      </c>
      <c r="HE209" s="44">
        <v>7.931</v>
      </c>
      <c r="HF209" s="34">
        <v>7.931</v>
      </c>
      <c r="HG209" s="34">
        <v>7.931</v>
      </c>
      <c r="HH209" s="34">
        <v>7.931</v>
      </c>
      <c r="HI209" s="34">
        <v>7.931</v>
      </c>
      <c r="HJ209" s="41">
        <v>7.931</v>
      </c>
      <c r="HK209" s="42" t="s">
        <v>31</v>
      </c>
      <c r="HL209" s="42" t="s">
        <v>31</v>
      </c>
      <c r="HM209" s="43" t="s">
        <v>31</v>
      </c>
      <c r="HN209" s="43" t="s">
        <v>31</v>
      </c>
      <c r="HO209" s="34" t="str">
        <f t="shared" ref="HO209:IX209" si="421">HO63</f>
        <v>NO</v>
      </c>
      <c r="HP209" s="34" t="str">
        <f t="shared" si="421"/>
        <v>NO</v>
      </c>
      <c r="HQ209" s="33" t="str">
        <f t="shared" si="421"/>
        <v>NO</v>
      </c>
      <c r="HR209" s="34" t="str">
        <f t="shared" si="421"/>
        <v>NO</v>
      </c>
      <c r="HS209" s="34" t="str">
        <f t="shared" si="421"/>
        <v>NO</v>
      </c>
      <c r="HT209" s="34" t="str">
        <f t="shared" si="421"/>
        <v>NO</v>
      </c>
      <c r="HU209" s="34" t="str">
        <f t="shared" si="421"/>
        <v>NO</v>
      </c>
      <c r="HV209" s="33" t="str">
        <f t="shared" si="421"/>
        <v>NO</v>
      </c>
      <c r="HW209" s="34" t="str">
        <f t="shared" si="421"/>
        <v>NO</v>
      </c>
      <c r="HX209" s="34" t="str">
        <f t="shared" si="421"/>
        <v>NO</v>
      </c>
      <c r="HY209" s="34" t="str">
        <f t="shared" si="421"/>
        <v>NO</v>
      </c>
      <c r="HZ209" s="34" t="str">
        <f t="shared" si="421"/>
        <v>NO</v>
      </c>
      <c r="IA209" s="33" t="str">
        <f t="shared" si="421"/>
        <v>NO</v>
      </c>
      <c r="IB209" s="34" t="str">
        <f t="shared" si="421"/>
        <v>NO</v>
      </c>
      <c r="IC209" s="34" t="str">
        <f t="shared" si="421"/>
        <v>NO</v>
      </c>
      <c r="ID209" s="34" t="str">
        <f t="shared" si="421"/>
        <v>NO</v>
      </c>
      <c r="IE209" s="34" t="str">
        <f t="shared" si="421"/>
        <v>NO</v>
      </c>
      <c r="IF209" s="33" t="str">
        <f t="shared" si="421"/>
        <v>NO</v>
      </c>
      <c r="IG209" s="34" t="str">
        <f t="shared" si="421"/>
        <v>NO</v>
      </c>
      <c r="IH209" s="34" t="str">
        <f t="shared" si="421"/>
        <v>NO</v>
      </c>
      <c r="II209" s="34" t="str">
        <f t="shared" si="421"/>
        <v>NO</v>
      </c>
      <c r="IJ209" s="34" t="str">
        <f t="shared" si="421"/>
        <v>NO</v>
      </c>
      <c r="IK209" s="36" t="str">
        <f t="shared" si="421"/>
        <v>NO</v>
      </c>
      <c r="IL209" s="42">
        <v>9.4754000000000005</v>
      </c>
      <c r="IM209" s="42">
        <v>6.2101600000000001</v>
      </c>
      <c r="IN209" s="43">
        <v>7.931</v>
      </c>
      <c r="IO209" s="43">
        <v>9.4754000000000005</v>
      </c>
      <c r="IP209" s="34">
        <f t="shared" si="421"/>
        <v>7.931</v>
      </c>
      <c r="IQ209" s="34">
        <f t="shared" si="421"/>
        <v>7.931</v>
      </c>
      <c r="IR209" s="33">
        <f t="shared" si="421"/>
        <v>7.931</v>
      </c>
      <c r="IS209" s="34">
        <f t="shared" si="421"/>
        <v>7.931</v>
      </c>
      <c r="IT209" s="34">
        <f t="shared" si="421"/>
        <v>7.931</v>
      </c>
      <c r="IU209" s="34">
        <f t="shared" si="421"/>
        <v>7.931</v>
      </c>
      <c r="IV209" s="34">
        <f t="shared" si="421"/>
        <v>7.931</v>
      </c>
      <c r="IW209" s="33">
        <f t="shared" si="421"/>
        <v>7.931</v>
      </c>
      <c r="IX209" s="34">
        <f t="shared" si="421"/>
        <v>7.931</v>
      </c>
      <c r="IY209" s="34">
        <f t="shared" ref="IY209:JL209" si="422">IY63</f>
        <v>7.931</v>
      </c>
      <c r="IZ209" s="34">
        <f t="shared" si="422"/>
        <v>7.931</v>
      </c>
      <c r="JA209" s="34">
        <f t="shared" si="422"/>
        <v>7.931</v>
      </c>
      <c r="JB209" s="33">
        <f t="shared" si="422"/>
        <v>7.931</v>
      </c>
      <c r="JC209" s="34">
        <f t="shared" si="422"/>
        <v>7.931</v>
      </c>
      <c r="JD209" s="34">
        <f t="shared" si="422"/>
        <v>7.931</v>
      </c>
      <c r="JE209" s="34">
        <f t="shared" si="422"/>
        <v>7.931</v>
      </c>
      <c r="JF209" s="34">
        <f t="shared" si="422"/>
        <v>7.931</v>
      </c>
      <c r="JG209" s="33">
        <f t="shared" si="422"/>
        <v>7.931</v>
      </c>
      <c r="JH209" s="34">
        <f t="shared" si="422"/>
        <v>7.931</v>
      </c>
      <c r="JI209" s="34">
        <f t="shared" si="422"/>
        <v>7.931</v>
      </c>
      <c r="JJ209" s="34">
        <f t="shared" si="422"/>
        <v>7.931</v>
      </c>
      <c r="JK209" s="34">
        <f t="shared" si="422"/>
        <v>7.931</v>
      </c>
      <c r="JL209" s="36">
        <f t="shared" si="422"/>
        <v>7.931</v>
      </c>
    </row>
    <row r="210" spans="1:272" outlineLevel="1" x14ac:dyDescent="0.25">
      <c r="A210" s="46" t="s">
        <v>146</v>
      </c>
      <c r="B210" s="5" t="s">
        <v>14</v>
      </c>
      <c r="C210" s="42" t="s">
        <v>31</v>
      </c>
      <c r="D210" s="42" t="s">
        <v>31</v>
      </c>
      <c r="E210" s="43" t="s">
        <v>31</v>
      </c>
      <c r="F210" s="43" t="s">
        <v>31</v>
      </c>
      <c r="G210" s="34" t="str">
        <f t="shared" ref="G210:BN210" si="423">G64</f>
        <v>NO</v>
      </c>
      <c r="H210" s="34" t="str">
        <f t="shared" si="423"/>
        <v>NO</v>
      </c>
      <c r="I210" s="33" t="str">
        <f t="shared" si="423"/>
        <v>NO</v>
      </c>
      <c r="J210" s="34" t="str">
        <f t="shared" si="423"/>
        <v>NO</v>
      </c>
      <c r="K210" s="34" t="str">
        <f t="shared" si="423"/>
        <v>NO</v>
      </c>
      <c r="L210" s="34" t="str">
        <f t="shared" si="423"/>
        <v>NO</v>
      </c>
      <c r="M210" s="34" t="str">
        <f t="shared" si="423"/>
        <v>NO</v>
      </c>
      <c r="N210" s="33" t="str">
        <f t="shared" si="423"/>
        <v>NO</v>
      </c>
      <c r="O210" s="34" t="str">
        <f t="shared" si="423"/>
        <v>NO</v>
      </c>
      <c r="P210" s="34" t="str">
        <f t="shared" si="423"/>
        <v>NO</v>
      </c>
      <c r="Q210" s="34" t="str">
        <f t="shared" si="423"/>
        <v>NO</v>
      </c>
      <c r="R210" s="34" t="str">
        <f t="shared" si="423"/>
        <v>NO</v>
      </c>
      <c r="S210" s="33" t="str">
        <f t="shared" si="423"/>
        <v>NO</v>
      </c>
      <c r="T210" s="34" t="str">
        <f t="shared" si="423"/>
        <v>NO</v>
      </c>
      <c r="U210" s="34" t="str">
        <f t="shared" si="423"/>
        <v>NO</v>
      </c>
      <c r="V210" s="34" t="str">
        <f t="shared" si="423"/>
        <v>NO</v>
      </c>
      <c r="W210" s="34" t="str">
        <f t="shared" si="423"/>
        <v>NO</v>
      </c>
      <c r="X210" s="33" t="str">
        <f t="shared" si="423"/>
        <v>NO</v>
      </c>
      <c r="Y210" s="34" t="str">
        <f t="shared" si="423"/>
        <v>NO</v>
      </c>
      <c r="Z210" s="34" t="str">
        <f t="shared" si="423"/>
        <v>NO</v>
      </c>
      <c r="AA210" s="34" t="str">
        <f t="shared" si="423"/>
        <v>NO</v>
      </c>
      <c r="AB210" s="34" t="str">
        <f t="shared" si="423"/>
        <v>NO</v>
      </c>
      <c r="AC210" s="36" t="str">
        <f t="shared" si="423"/>
        <v>NO</v>
      </c>
      <c r="AD210" s="42" t="s">
        <v>31</v>
      </c>
      <c r="AE210" s="42" t="s">
        <v>31</v>
      </c>
      <c r="AF210" s="43" t="s">
        <v>31</v>
      </c>
      <c r="AG210" s="43" t="s">
        <v>31</v>
      </c>
      <c r="AH210" s="34" t="str">
        <f t="shared" si="423"/>
        <v>NO</v>
      </c>
      <c r="AI210" s="34" t="str">
        <f t="shared" si="423"/>
        <v>NO</v>
      </c>
      <c r="AJ210" s="33" t="str">
        <f t="shared" si="423"/>
        <v>NO</v>
      </c>
      <c r="AK210" s="34" t="str">
        <f t="shared" si="423"/>
        <v>NO</v>
      </c>
      <c r="AL210" s="34" t="str">
        <f t="shared" si="423"/>
        <v>NO</v>
      </c>
      <c r="AM210" s="34" t="str">
        <f t="shared" si="423"/>
        <v>NO</v>
      </c>
      <c r="AN210" s="34" t="str">
        <f t="shared" si="423"/>
        <v>NO</v>
      </c>
      <c r="AO210" s="33" t="str">
        <f t="shared" si="423"/>
        <v>NO</v>
      </c>
      <c r="AP210" s="34" t="str">
        <f t="shared" si="423"/>
        <v>NO</v>
      </c>
      <c r="AQ210" s="34" t="str">
        <f t="shared" si="423"/>
        <v>NO</v>
      </c>
      <c r="AR210" s="34" t="str">
        <f t="shared" si="423"/>
        <v>NO</v>
      </c>
      <c r="AS210" s="34" t="str">
        <f t="shared" si="423"/>
        <v>NO</v>
      </c>
      <c r="AT210" s="33" t="str">
        <f t="shared" si="423"/>
        <v>NO</v>
      </c>
      <c r="AU210" s="34" t="str">
        <f t="shared" si="423"/>
        <v>NO</v>
      </c>
      <c r="AV210" s="34" t="str">
        <f t="shared" si="423"/>
        <v>NO</v>
      </c>
      <c r="AW210" s="34" t="str">
        <f t="shared" si="423"/>
        <v>NO</v>
      </c>
      <c r="AX210" s="34" t="str">
        <f t="shared" si="423"/>
        <v>NO</v>
      </c>
      <c r="AY210" s="33" t="str">
        <f t="shared" si="423"/>
        <v>NO</v>
      </c>
      <c r="AZ210" s="34" t="str">
        <f t="shared" si="423"/>
        <v>NO</v>
      </c>
      <c r="BA210" s="34" t="str">
        <f t="shared" si="423"/>
        <v>NO</v>
      </c>
      <c r="BB210" s="34" t="str">
        <f t="shared" si="423"/>
        <v>NO</v>
      </c>
      <c r="BC210" s="34" t="str">
        <f t="shared" si="423"/>
        <v>NO</v>
      </c>
      <c r="BD210" s="41" t="str">
        <f t="shared" si="423"/>
        <v>NO</v>
      </c>
      <c r="BE210" s="42" t="s">
        <v>31</v>
      </c>
      <c r="BF210" s="42" t="s">
        <v>31</v>
      </c>
      <c r="BG210" s="43" t="s">
        <v>31</v>
      </c>
      <c r="BH210" s="43" t="s">
        <v>31</v>
      </c>
      <c r="BI210" s="34" t="str">
        <f t="shared" si="423"/>
        <v>NO</v>
      </c>
      <c r="BJ210" s="34" t="str">
        <f t="shared" si="423"/>
        <v>NO</v>
      </c>
      <c r="BK210" s="33" t="str">
        <f t="shared" si="423"/>
        <v>NO</v>
      </c>
      <c r="BL210" s="34" t="str">
        <f t="shared" si="423"/>
        <v>NO</v>
      </c>
      <c r="BM210" s="34" t="str">
        <f t="shared" si="423"/>
        <v>NO</v>
      </c>
      <c r="BN210" s="34" t="str">
        <f t="shared" si="423"/>
        <v>NO</v>
      </c>
      <c r="BO210" s="34" t="str">
        <f t="shared" ref="BO210:DZ210" si="424">BO64</f>
        <v>NO</v>
      </c>
      <c r="BP210" s="33" t="str">
        <f t="shared" si="424"/>
        <v>NO</v>
      </c>
      <c r="BQ210" s="34" t="str">
        <f t="shared" si="424"/>
        <v>NO</v>
      </c>
      <c r="BR210" s="34" t="str">
        <f t="shared" si="424"/>
        <v>NO</v>
      </c>
      <c r="BS210" s="34" t="str">
        <f t="shared" si="424"/>
        <v>NO</v>
      </c>
      <c r="BT210" s="34" t="str">
        <f t="shared" si="424"/>
        <v>NO</v>
      </c>
      <c r="BU210" s="33" t="str">
        <f t="shared" si="424"/>
        <v>NO</v>
      </c>
      <c r="BV210" s="34" t="str">
        <f t="shared" si="424"/>
        <v>NO</v>
      </c>
      <c r="BW210" s="34" t="str">
        <f t="shared" si="424"/>
        <v>NO</v>
      </c>
      <c r="BX210" s="34" t="str">
        <f t="shared" si="424"/>
        <v>NO</v>
      </c>
      <c r="BY210" s="34" t="str">
        <f t="shared" si="424"/>
        <v>NO</v>
      </c>
      <c r="BZ210" s="33" t="str">
        <f t="shared" si="424"/>
        <v>NO</v>
      </c>
      <c r="CA210" s="34" t="str">
        <f t="shared" si="424"/>
        <v>NO</v>
      </c>
      <c r="CB210" s="34" t="str">
        <f t="shared" si="424"/>
        <v>NO</v>
      </c>
      <c r="CC210" s="34" t="str">
        <f t="shared" si="424"/>
        <v>NO</v>
      </c>
      <c r="CD210" s="34" t="str">
        <f t="shared" si="424"/>
        <v>NO</v>
      </c>
      <c r="CE210" s="36" t="str">
        <f t="shared" si="424"/>
        <v>NO</v>
      </c>
      <c r="CF210" s="42" t="s">
        <v>31</v>
      </c>
      <c r="CG210" s="42" t="s">
        <v>31</v>
      </c>
      <c r="CH210" s="43" t="str">
        <f t="shared" si="424"/>
        <v>NO</v>
      </c>
      <c r="CI210" s="43" t="str">
        <f t="shared" si="424"/>
        <v>NO</v>
      </c>
      <c r="CJ210" s="34" t="str">
        <f t="shared" si="424"/>
        <v>NO</v>
      </c>
      <c r="CK210" s="34" t="str">
        <f t="shared" si="424"/>
        <v>NO</v>
      </c>
      <c r="CL210" s="33" t="str">
        <f t="shared" si="424"/>
        <v>NO</v>
      </c>
      <c r="CM210" s="34" t="str">
        <f t="shared" si="424"/>
        <v>NO</v>
      </c>
      <c r="CN210" s="34" t="str">
        <f t="shared" si="424"/>
        <v>NO</v>
      </c>
      <c r="CO210" s="34" t="str">
        <f t="shared" si="424"/>
        <v>NO</v>
      </c>
      <c r="CP210" s="34" t="str">
        <f t="shared" si="424"/>
        <v>NO</v>
      </c>
      <c r="CQ210" s="33" t="str">
        <f t="shared" si="424"/>
        <v>NO</v>
      </c>
      <c r="CR210" s="34" t="str">
        <f t="shared" si="424"/>
        <v>NO</v>
      </c>
      <c r="CS210" s="34" t="str">
        <f t="shared" si="424"/>
        <v>NO</v>
      </c>
      <c r="CT210" s="34" t="str">
        <f t="shared" si="424"/>
        <v>NO</v>
      </c>
      <c r="CU210" s="34" t="str">
        <f t="shared" si="424"/>
        <v>NO</v>
      </c>
      <c r="CV210" s="33" t="str">
        <f t="shared" si="424"/>
        <v>NO</v>
      </c>
      <c r="CW210" s="34" t="str">
        <f t="shared" si="424"/>
        <v>NO</v>
      </c>
      <c r="CX210" s="34" t="str">
        <f t="shared" si="424"/>
        <v>NO</v>
      </c>
      <c r="CY210" s="34" t="str">
        <f t="shared" si="424"/>
        <v>NO</v>
      </c>
      <c r="CZ210" s="34" t="str">
        <f t="shared" si="424"/>
        <v>NO</v>
      </c>
      <c r="DA210" s="33" t="str">
        <f t="shared" si="424"/>
        <v>NO</v>
      </c>
      <c r="DB210" s="34" t="str">
        <f t="shared" si="424"/>
        <v>NO</v>
      </c>
      <c r="DC210" s="34" t="str">
        <f t="shared" si="424"/>
        <v>NO</v>
      </c>
      <c r="DD210" s="34" t="str">
        <f t="shared" si="424"/>
        <v>NO</v>
      </c>
      <c r="DE210" s="34" t="str">
        <f t="shared" si="424"/>
        <v>NO</v>
      </c>
      <c r="DF210" s="41" t="str">
        <f t="shared" si="424"/>
        <v>NO</v>
      </c>
      <c r="DG210" s="33" t="s">
        <v>31</v>
      </c>
      <c r="DH210" s="33" t="s">
        <v>31</v>
      </c>
      <c r="DI210" s="34" t="str">
        <f t="shared" si="424"/>
        <v>NO</v>
      </c>
      <c r="DJ210" s="34" t="str">
        <f t="shared" si="424"/>
        <v>NO</v>
      </c>
      <c r="DK210" s="34" t="str">
        <f t="shared" si="424"/>
        <v>NO</v>
      </c>
      <c r="DL210" s="34" t="str">
        <f t="shared" si="424"/>
        <v>NO</v>
      </c>
      <c r="DM210" s="33" t="str">
        <f t="shared" si="424"/>
        <v>NO</v>
      </c>
      <c r="DN210" s="34" t="str">
        <f t="shared" si="424"/>
        <v>NO</v>
      </c>
      <c r="DO210" s="34" t="str">
        <f t="shared" si="424"/>
        <v>NO</v>
      </c>
      <c r="DP210" s="34" t="str">
        <f t="shared" si="424"/>
        <v>NO</v>
      </c>
      <c r="DQ210" s="34" t="str">
        <f t="shared" si="424"/>
        <v>NO</v>
      </c>
      <c r="DR210" s="33" t="str">
        <f t="shared" si="424"/>
        <v>NO</v>
      </c>
      <c r="DS210" s="34" t="str">
        <f t="shared" si="424"/>
        <v>NO</v>
      </c>
      <c r="DT210" s="34" t="str">
        <f t="shared" si="424"/>
        <v>NO</v>
      </c>
      <c r="DU210" s="34" t="str">
        <f t="shared" si="424"/>
        <v>NO</v>
      </c>
      <c r="DV210" s="34" t="str">
        <f t="shared" si="424"/>
        <v>NO</v>
      </c>
      <c r="DW210" s="33" t="str">
        <f t="shared" si="424"/>
        <v>NO</v>
      </c>
      <c r="DX210" s="34" t="str">
        <f t="shared" si="424"/>
        <v>NO</v>
      </c>
      <c r="DY210" s="34" t="str">
        <f t="shared" si="424"/>
        <v>NO</v>
      </c>
      <c r="DZ210" s="34" t="str">
        <f t="shared" si="424"/>
        <v>NO</v>
      </c>
      <c r="EA210" s="34" t="str">
        <f t="shared" ref="EA210:GI210" si="425">EA64</f>
        <v>NO</v>
      </c>
      <c r="EB210" s="33" t="str">
        <f t="shared" si="425"/>
        <v>NO</v>
      </c>
      <c r="EC210" s="34" t="str">
        <f t="shared" si="425"/>
        <v>NO</v>
      </c>
      <c r="ED210" s="34" t="str">
        <f t="shared" si="425"/>
        <v>NO</v>
      </c>
      <c r="EE210" s="34" t="str">
        <f t="shared" si="425"/>
        <v>NO</v>
      </c>
      <c r="EF210" s="34" t="str">
        <f t="shared" si="425"/>
        <v>NO</v>
      </c>
      <c r="EG210" s="36" t="str">
        <f t="shared" si="425"/>
        <v>NO</v>
      </c>
      <c r="EH210" s="42" t="s">
        <v>31</v>
      </c>
      <c r="EI210" s="42" t="s">
        <v>31</v>
      </c>
      <c r="EJ210" s="43" t="str">
        <f t="shared" si="425"/>
        <v>NO</v>
      </c>
      <c r="EK210" s="43" t="str">
        <f t="shared" si="425"/>
        <v>NO</v>
      </c>
      <c r="EL210" s="34" t="str">
        <f t="shared" si="425"/>
        <v>NO</v>
      </c>
      <c r="EM210" s="34" t="str">
        <f t="shared" si="425"/>
        <v>NO</v>
      </c>
      <c r="EN210" s="33" t="str">
        <f t="shared" si="425"/>
        <v>NO</v>
      </c>
      <c r="EO210" s="34" t="str">
        <f t="shared" si="425"/>
        <v>NO</v>
      </c>
      <c r="EP210" s="34" t="str">
        <f t="shared" si="425"/>
        <v>NO</v>
      </c>
      <c r="EQ210" s="34" t="str">
        <f t="shared" si="425"/>
        <v>NO</v>
      </c>
      <c r="ER210" s="34" t="str">
        <f t="shared" si="425"/>
        <v>NO</v>
      </c>
      <c r="ES210" s="33" t="str">
        <f t="shared" si="425"/>
        <v>NO</v>
      </c>
      <c r="ET210" s="34" t="str">
        <f t="shared" si="425"/>
        <v>NO</v>
      </c>
      <c r="EU210" s="34" t="str">
        <f t="shared" si="425"/>
        <v>NO</v>
      </c>
      <c r="EV210" s="34" t="str">
        <f t="shared" si="425"/>
        <v>NO</v>
      </c>
      <c r="EW210" s="34" t="str">
        <f t="shared" si="425"/>
        <v>NO</v>
      </c>
      <c r="EX210" s="33" t="str">
        <f t="shared" si="425"/>
        <v>NO</v>
      </c>
      <c r="EY210" s="34" t="str">
        <f t="shared" si="425"/>
        <v>NO</v>
      </c>
      <c r="EZ210" s="34" t="str">
        <f t="shared" si="425"/>
        <v>NO</v>
      </c>
      <c r="FA210" s="34" t="str">
        <f t="shared" si="425"/>
        <v>NO</v>
      </c>
      <c r="FB210" s="34" t="str">
        <f t="shared" si="425"/>
        <v>NO</v>
      </c>
      <c r="FC210" s="33" t="str">
        <f t="shared" si="425"/>
        <v>NO</v>
      </c>
      <c r="FD210" s="34" t="str">
        <f t="shared" si="425"/>
        <v>NO</v>
      </c>
      <c r="FE210" s="34" t="str">
        <f t="shared" si="425"/>
        <v>NO</v>
      </c>
      <c r="FF210" s="34" t="str">
        <f t="shared" si="425"/>
        <v>NO</v>
      </c>
      <c r="FG210" s="34" t="str">
        <f t="shared" si="425"/>
        <v>NO</v>
      </c>
      <c r="FH210" s="36" t="str">
        <f t="shared" si="425"/>
        <v>NO</v>
      </c>
      <c r="FI210" s="33" t="s">
        <v>31</v>
      </c>
      <c r="FJ210" s="33" t="s">
        <v>31</v>
      </c>
      <c r="FK210" s="34" t="str">
        <f t="shared" si="425"/>
        <v>NO</v>
      </c>
      <c r="FL210" s="34" t="str">
        <f t="shared" si="425"/>
        <v>NO</v>
      </c>
      <c r="FM210" s="34" t="str">
        <f t="shared" si="425"/>
        <v>NO</v>
      </c>
      <c r="FN210" s="34" t="str">
        <f t="shared" si="425"/>
        <v>NO</v>
      </c>
      <c r="FO210" s="33" t="str">
        <f t="shared" si="425"/>
        <v>NO</v>
      </c>
      <c r="FP210" s="34" t="str">
        <f t="shared" si="425"/>
        <v>NO</v>
      </c>
      <c r="FQ210" s="34" t="str">
        <f t="shared" si="425"/>
        <v>NO</v>
      </c>
      <c r="FR210" s="34" t="str">
        <f t="shared" si="425"/>
        <v>NO</v>
      </c>
      <c r="FS210" s="34" t="str">
        <f t="shared" si="425"/>
        <v>NO</v>
      </c>
      <c r="FT210" s="33" t="str">
        <f t="shared" si="425"/>
        <v>NO</v>
      </c>
      <c r="FU210" s="34" t="str">
        <f t="shared" si="425"/>
        <v>NO</v>
      </c>
      <c r="FV210" s="34" t="str">
        <f t="shared" si="425"/>
        <v>NO</v>
      </c>
      <c r="FW210" s="34" t="str">
        <f t="shared" si="425"/>
        <v>NO</v>
      </c>
      <c r="FX210" s="34" t="str">
        <f t="shared" si="425"/>
        <v>NO</v>
      </c>
      <c r="FY210" s="33" t="str">
        <f t="shared" si="425"/>
        <v>NO</v>
      </c>
      <c r="FZ210" s="34" t="str">
        <f t="shared" si="425"/>
        <v>NO</v>
      </c>
      <c r="GA210" s="34" t="str">
        <f t="shared" si="425"/>
        <v>NO</v>
      </c>
      <c r="GB210" s="34" t="str">
        <f t="shared" si="425"/>
        <v>NO</v>
      </c>
      <c r="GC210" s="34" t="str">
        <f t="shared" si="425"/>
        <v>NO</v>
      </c>
      <c r="GD210" s="33" t="str">
        <f t="shared" si="425"/>
        <v>NO</v>
      </c>
      <c r="GE210" s="34" t="str">
        <f t="shared" si="425"/>
        <v>NO</v>
      </c>
      <c r="GF210" s="34" t="str">
        <f t="shared" si="425"/>
        <v>NO</v>
      </c>
      <c r="GG210" s="34" t="str">
        <f t="shared" si="425"/>
        <v>NO</v>
      </c>
      <c r="GH210" s="34" t="str">
        <f t="shared" si="425"/>
        <v>NO</v>
      </c>
      <c r="GI210" s="36" t="str">
        <f t="shared" si="425"/>
        <v>NO</v>
      </c>
      <c r="GJ210" s="42" t="s">
        <v>31</v>
      </c>
      <c r="GK210" s="42" t="s">
        <v>31</v>
      </c>
      <c r="GL210" s="43" t="s">
        <v>31</v>
      </c>
      <c r="GM210" s="43" t="s">
        <v>31</v>
      </c>
      <c r="GN210" s="34" t="str">
        <f t="shared" ref="GN210:IX210" si="426">GN64</f>
        <v>NO</v>
      </c>
      <c r="GO210" s="34" t="str">
        <f t="shared" si="426"/>
        <v>NO</v>
      </c>
      <c r="GP210" s="33" t="str">
        <f t="shared" si="426"/>
        <v>NO</v>
      </c>
      <c r="GQ210" s="34" t="str">
        <f t="shared" si="426"/>
        <v>NO</v>
      </c>
      <c r="GR210" s="34" t="str">
        <f t="shared" si="426"/>
        <v>NO</v>
      </c>
      <c r="GS210" s="34" t="str">
        <f t="shared" si="426"/>
        <v>NO</v>
      </c>
      <c r="GT210" s="34" t="str">
        <f t="shared" si="426"/>
        <v>NO</v>
      </c>
      <c r="GU210" s="33" t="str">
        <f t="shared" si="426"/>
        <v>NO</v>
      </c>
      <c r="GV210" s="34" t="str">
        <f t="shared" si="426"/>
        <v>NO</v>
      </c>
      <c r="GW210" s="34" t="str">
        <f t="shared" si="426"/>
        <v>NO</v>
      </c>
      <c r="GX210" s="34" t="str">
        <f t="shared" si="426"/>
        <v>NO</v>
      </c>
      <c r="GY210" s="34" t="str">
        <f t="shared" si="426"/>
        <v>NO</v>
      </c>
      <c r="GZ210" s="33" t="str">
        <f t="shared" si="426"/>
        <v>NO</v>
      </c>
      <c r="HA210" s="34" t="str">
        <f t="shared" si="426"/>
        <v>NO</v>
      </c>
      <c r="HB210" s="34" t="str">
        <f t="shared" si="426"/>
        <v>NO</v>
      </c>
      <c r="HC210" s="34" t="str">
        <f t="shared" si="426"/>
        <v>NO</v>
      </c>
      <c r="HD210" s="34" t="str">
        <f t="shared" si="426"/>
        <v>NO</v>
      </c>
      <c r="HE210" s="33" t="str">
        <f t="shared" si="426"/>
        <v>NO</v>
      </c>
      <c r="HF210" s="34" t="str">
        <f t="shared" si="426"/>
        <v>NO</v>
      </c>
      <c r="HG210" s="34" t="str">
        <f t="shared" si="426"/>
        <v>NO</v>
      </c>
      <c r="HH210" s="34" t="str">
        <f t="shared" si="426"/>
        <v>NO</v>
      </c>
      <c r="HI210" s="34" t="str">
        <f t="shared" si="426"/>
        <v>NO</v>
      </c>
      <c r="HJ210" s="41" t="str">
        <f t="shared" si="426"/>
        <v>NO</v>
      </c>
      <c r="HK210" s="42" t="s">
        <v>31</v>
      </c>
      <c r="HL210" s="42" t="s">
        <v>31</v>
      </c>
      <c r="HM210" s="43" t="s">
        <v>31</v>
      </c>
      <c r="HN210" s="43" t="s">
        <v>31</v>
      </c>
      <c r="HO210" s="34" t="str">
        <f t="shared" si="426"/>
        <v>NO</v>
      </c>
      <c r="HP210" s="34" t="str">
        <f t="shared" si="426"/>
        <v>NO</v>
      </c>
      <c r="HQ210" s="33" t="str">
        <f t="shared" si="426"/>
        <v>NO</v>
      </c>
      <c r="HR210" s="34" t="str">
        <f t="shared" si="426"/>
        <v>NO</v>
      </c>
      <c r="HS210" s="34" t="str">
        <f t="shared" si="426"/>
        <v>NO</v>
      </c>
      <c r="HT210" s="34" t="str">
        <f t="shared" si="426"/>
        <v>NO</v>
      </c>
      <c r="HU210" s="34" t="str">
        <f t="shared" si="426"/>
        <v>NO</v>
      </c>
      <c r="HV210" s="33" t="str">
        <f t="shared" si="426"/>
        <v>NO</v>
      </c>
      <c r="HW210" s="34" t="str">
        <f t="shared" si="426"/>
        <v>NO</v>
      </c>
      <c r="HX210" s="34" t="str">
        <f t="shared" si="426"/>
        <v>NO</v>
      </c>
      <c r="HY210" s="34" t="str">
        <f t="shared" si="426"/>
        <v>NO</v>
      </c>
      <c r="HZ210" s="34" t="str">
        <f t="shared" si="426"/>
        <v>NO</v>
      </c>
      <c r="IA210" s="33" t="str">
        <f t="shared" si="426"/>
        <v>NO</v>
      </c>
      <c r="IB210" s="34" t="str">
        <f t="shared" si="426"/>
        <v>NO</v>
      </c>
      <c r="IC210" s="34" t="str">
        <f t="shared" si="426"/>
        <v>NO</v>
      </c>
      <c r="ID210" s="34" t="str">
        <f t="shared" si="426"/>
        <v>NO</v>
      </c>
      <c r="IE210" s="34" t="str">
        <f t="shared" si="426"/>
        <v>NO</v>
      </c>
      <c r="IF210" s="33" t="str">
        <f t="shared" si="426"/>
        <v>NO</v>
      </c>
      <c r="IG210" s="34" t="str">
        <f t="shared" si="426"/>
        <v>NO</v>
      </c>
      <c r="IH210" s="34" t="str">
        <f t="shared" si="426"/>
        <v>NO</v>
      </c>
      <c r="II210" s="34" t="str">
        <f t="shared" si="426"/>
        <v>NO</v>
      </c>
      <c r="IJ210" s="34" t="str">
        <f t="shared" si="426"/>
        <v>NO</v>
      </c>
      <c r="IK210" s="36" t="str">
        <f t="shared" si="426"/>
        <v>NO</v>
      </c>
      <c r="IL210" s="42" t="s">
        <v>31</v>
      </c>
      <c r="IM210" s="42" t="s">
        <v>31</v>
      </c>
      <c r="IN210" s="43" t="s">
        <v>31</v>
      </c>
      <c r="IO210" s="43" t="s">
        <v>31</v>
      </c>
      <c r="IP210" s="34" t="str">
        <f t="shared" si="426"/>
        <v>NO</v>
      </c>
      <c r="IQ210" s="34" t="str">
        <f t="shared" si="426"/>
        <v>NO</v>
      </c>
      <c r="IR210" s="33" t="str">
        <f t="shared" si="426"/>
        <v>NO</v>
      </c>
      <c r="IS210" s="34" t="str">
        <f t="shared" si="426"/>
        <v>NO</v>
      </c>
      <c r="IT210" s="34" t="str">
        <f t="shared" si="426"/>
        <v>NO</v>
      </c>
      <c r="IU210" s="34" t="str">
        <f t="shared" si="426"/>
        <v>NO</v>
      </c>
      <c r="IV210" s="34" t="str">
        <f t="shared" si="426"/>
        <v>NO</v>
      </c>
      <c r="IW210" s="33" t="str">
        <f t="shared" si="426"/>
        <v>NO</v>
      </c>
      <c r="IX210" s="34" t="str">
        <f t="shared" si="426"/>
        <v>NO</v>
      </c>
      <c r="IY210" s="34" t="str">
        <f t="shared" ref="IY210:JL210" si="427">IY64</f>
        <v>NO</v>
      </c>
      <c r="IZ210" s="34" t="str">
        <f t="shared" si="427"/>
        <v>NO</v>
      </c>
      <c r="JA210" s="34" t="str">
        <f t="shared" si="427"/>
        <v>NO</v>
      </c>
      <c r="JB210" s="33" t="str">
        <f t="shared" si="427"/>
        <v>NO</v>
      </c>
      <c r="JC210" s="34" t="str">
        <f t="shared" si="427"/>
        <v>NO</v>
      </c>
      <c r="JD210" s="34" t="str">
        <f t="shared" si="427"/>
        <v>NO</v>
      </c>
      <c r="JE210" s="34" t="str">
        <f t="shared" si="427"/>
        <v>NO</v>
      </c>
      <c r="JF210" s="34" t="str">
        <f t="shared" si="427"/>
        <v>NO</v>
      </c>
      <c r="JG210" s="33" t="str">
        <f t="shared" si="427"/>
        <v>NO</v>
      </c>
      <c r="JH210" s="34" t="str">
        <f t="shared" si="427"/>
        <v>NO</v>
      </c>
      <c r="JI210" s="34" t="str">
        <f t="shared" si="427"/>
        <v>NO</v>
      </c>
      <c r="JJ210" s="34" t="str">
        <f t="shared" si="427"/>
        <v>NO</v>
      </c>
      <c r="JK210" s="34" t="str">
        <f t="shared" si="427"/>
        <v>NO</v>
      </c>
      <c r="JL210" s="36" t="str">
        <f t="shared" si="427"/>
        <v>NO</v>
      </c>
    </row>
    <row r="211" spans="1:272" outlineLevel="1" x14ac:dyDescent="0.25">
      <c r="A211" s="46" t="s">
        <v>147</v>
      </c>
      <c r="B211" s="5" t="s">
        <v>14</v>
      </c>
      <c r="C211" s="42" t="s">
        <v>31</v>
      </c>
      <c r="D211" s="42" t="s">
        <v>31</v>
      </c>
      <c r="E211" s="43" t="s">
        <v>31</v>
      </c>
      <c r="F211" s="43" t="s">
        <v>31</v>
      </c>
      <c r="G211" s="34" t="str">
        <f t="shared" ref="G211:BN211" si="428">G65</f>
        <v>NO</v>
      </c>
      <c r="H211" s="34" t="str">
        <f t="shared" si="428"/>
        <v>NO</v>
      </c>
      <c r="I211" s="33" t="str">
        <f t="shared" si="428"/>
        <v>NO</v>
      </c>
      <c r="J211" s="34" t="str">
        <f t="shared" si="428"/>
        <v>NO</v>
      </c>
      <c r="K211" s="34" t="str">
        <f t="shared" si="428"/>
        <v>NO</v>
      </c>
      <c r="L211" s="34" t="str">
        <f t="shared" si="428"/>
        <v>NO</v>
      </c>
      <c r="M211" s="34" t="str">
        <f t="shared" si="428"/>
        <v>NO</v>
      </c>
      <c r="N211" s="33" t="str">
        <f t="shared" si="428"/>
        <v>NO</v>
      </c>
      <c r="O211" s="34" t="str">
        <f t="shared" si="428"/>
        <v>NO</v>
      </c>
      <c r="P211" s="34" t="str">
        <f t="shared" si="428"/>
        <v>NO</v>
      </c>
      <c r="Q211" s="34" t="str">
        <f t="shared" si="428"/>
        <v>NO</v>
      </c>
      <c r="R211" s="34" t="str">
        <f t="shared" si="428"/>
        <v>NO</v>
      </c>
      <c r="S211" s="33" t="str">
        <f t="shared" si="428"/>
        <v>NO</v>
      </c>
      <c r="T211" s="34" t="str">
        <f t="shared" si="428"/>
        <v>NO</v>
      </c>
      <c r="U211" s="34" t="str">
        <f t="shared" si="428"/>
        <v>NO</v>
      </c>
      <c r="V211" s="34" t="str">
        <f t="shared" si="428"/>
        <v>NO</v>
      </c>
      <c r="W211" s="34" t="str">
        <f t="shared" si="428"/>
        <v>NO</v>
      </c>
      <c r="X211" s="33" t="str">
        <f t="shared" si="428"/>
        <v>NO</v>
      </c>
      <c r="Y211" s="34" t="str">
        <f t="shared" si="428"/>
        <v>NO</v>
      </c>
      <c r="Z211" s="34" t="str">
        <f t="shared" si="428"/>
        <v>NO</v>
      </c>
      <c r="AA211" s="34" t="str">
        <f t="shared" si="428"/>
        <v>NO</v>
      </c>
      <c r="AB211" s="34" t="str">
        <f t="shared" si="428"/>
        <v>NO</v>
      </c>
      <c r="AC211" s="36" t="str">
        <f t="shared" si="428"/>
        <v>NO</v>
      </c>
      <c r="AD211" s="42" t="s">
        <v>31</v>
      </c>
      <c r="AE211" s="42" t="s">
        <v>31</v>
      </c>
      <c r="AF211" s="43" t="s">
        <v>31</v>
      </c>
      <c r="AG211" s="43" t="s">
        <v>31</v>
      </c>
      <c r="AH211" s="34" t="str">
        <f t="shared" si="428"/>
        <v>NO</v>
      </c>
      <c r="AI211" s="34" t="str">
        <f t="shared" si="428"/>
        <v>NO</v>
      </c>
      <c r="AJ211" s="33" t="str">
        <f t="shared" si="428"/>
        <v>NO</v>
      </c>
      <c r="AK211" s="34" t="str">
        <f t="shared" si="428"/>
        <v>NO</v>
      </c>
      <c r="AL211" s="34" t="str">
        <f t="shared" si="428"/>
        <v>NO</v>
      </c>
      <c r="AM211" s="34" t="str">
        <f t="shared" si="428"/>
        <v>NO</v>
      </c>
      <c r="AN211" s="34" t="str">
        <f t="shared" si="428"/>
        <v>NO</v>
      </c>
      <c r="AO211" s="33" t="str">
        <f t="shared" si="428"/>
        <v>NO</v>
      </c>
      <c r="AP211" s="34" t="str">
        <f t="shared" si="428"/>
        <v>NO</v>
      </c>
      <c r="AQ211" s="34" t="str">
        <f t="shared" si="428"/>
        <v>NO</v>
      </c>
      <c r="AR211" s="34" t="str">
        <f t="shared" si="428"/>
        <v>NO</v>
      </c>
      <c r="AS211" s="34" t="str">
        <f t="shared" si="428"/>
        <v>NO</v>
      </c>
      <c r="AT211" s="33" t="str">
        <f t="shared" si="428"/>
        <v>NO</v>
      </c>
      <c r="AU211" s="34" t="str">
        <f t="shared" si="428"/>
        <v>NO</v>
      </c>
      <c r="AV211" s="34" t="str">
        <f t="shared" si="428"/>
        <v>NO</v>
      </c>
      <c r="AW211" s="34" t="str">
        <f t="shared" si="428"/>
        <v>NO</v>
      </c>
      <c r="AX211" s="34" t="str">
        <f t="shared" si="428"/>
        <v>NO</v>
      </c>
      <c r="AY211" s="33" t="str">
        <f t="shared" si="428"/>
        <v>NO</v>
      </c>
      <c r="AZ211" s="34" t="str">
        <f t="shared" si="428"/>
        <v>NO</v>
      </c>
      <c r="BA211" s="34" t="str">
        <f t="shared" si="428"/>
        <v>NO</v>
      </c>
      <c r="BB211" s="34" t="str">
        <f t="shared" si="428"/>
        <v>NO</v>
      </c>
      <c r="BC211" s="34" t="str">
        <f t="shared" si="428"/>
        <v>NO</v>
      </c>
      <c r="BD211" s="41" t="str">
        <f t="shared" si="428"/>
        <v>NO</v>
      </c>
      <c r="BE211" s="42" t="s">
        <v>31</v>
      </c>
      <c r="BF211" s="42" t="s">
        <v>31</v>
      </c>
      <c r="BG211" s="43" t="s">
        <v>31</v>
      </c>
      <c r="BH211" s="43" t="s">
        <v>31</v>
      </c>
      <c r="BI211" s="34" t="str">
        <f t="shared" si="428"/>
        <v>NO</v>
      </c>
      <c r="BJ211" s="34" t="str">
        <f t="shared" si="428"/>
        <v>NO</v>
      </c>
      <c r="BK211" s="33" t="str">
        <f t="shared" si="428"/>
        <v>NO</v>
      </c>
      <c r="BL211" s="34" t="str">
        <f t="shared" si="428"/>
        <v>NO</v>
      </c>
      <c r="BM211" s="34" t="str">
        <f t="shared" si="428"/>
        <v>NO</v>
      </c>
      <c r="BN211" s="34" t="str">
        <f t="shared" si="428"/>
        <v>NO</v>
      </c>
      <c r="BO211" s="34" t="str">
        <f t="shared" ref="BO211:DZ211" si="429">BO65</f>
        <v>NO</v>
      </c>
      <c r="BP211" s="33" t="str">
        <f t="shared" si="429"/>
        <v>NO</v>
      </c>
      <c r="BQ211" s="34" t="str">
        <f t="shared" si="429"/>
        <v>NO</v>
      </c>
      <c r="BR211" s="34" t="str">
        <f t="shared" si="429"/>
        <v>NO</v>
      </c>
      <c r="BS211" s="34" t="str">
        <f t="shared" si="429"/>
        <v>NO</v>
      </c>
      <c r="BT211" s="34" t="str">
        <f t="shared" si="429"/>
        <v>NO</v>
      </c>
      <c r="BU211" s="33" t="str">
        <f t="shared" si="429"/>
        <v>NO</v>
      </c>
      <c r="BV211" s="34" t="str">
        <f t="shared" si="429"/>
        <v>NO</v>
      </c>
      <c r="BW211" s="34" t="str">
        <f t="shared" si="429"/>
        <v>NO</v>
      </c>
      <c r="BX211" s="34" t="str">
        <f t="shared" si="429"/>
        <v>NO</v>
      </c>
      <c r="BY211" s="34" t="str">
        <f t="shared" si="429"/>
        <v>NO</v>
      </c>
      <c r="BZ211" s="33" t="str">
        <f t="shared" si="429"/>
        <v>NO</v>
      </c>
      <c r="CA211" s="34" t="str">
        <f t="shared" si="429"/>
        <v>NO</v>
      </c>
      <c r="CB211" s="34" t="str">
        <f t="shared" si="429"/>
        <v>NO</v>
      </c>
      <c r="CC211" s="34" t="str">
        <f t="shared" si="429"/>
        <v>NO</v>
      </c>
      <c r="CD211" s="34" t="str">
        <f t="shared" si="429"/>
        <v>NO</v>
      </c>
      <c r="CE211" s="36" t="str">
        <f t="shared" si="429"/>
        <v>NO</v>
      </c>
      <c r="CF211" s="42" t="s">
        <v>31</v>
      </c>
      <c r="CG211" s="42" t="s">
        <v>31</v>
      </c>
      <c r="CH211" s="43" t="str">
        <f t="shared" si="429"/>
        <v>NO</v>
      </c>
      <c r="CI211" s="43" t="str">
        <f t="shared" si="429"/>
        <v>NO</v>
      </c>
      <c r="CJ211" s="34" t="str">
        <f t="shared" si="429"/>
        <v>NO</v>
      </c>
      <c r="CK211" s="34" t="str">
        <f t="shared" si="429"/>
        <v>NO</v>
      </c>
      <c r="CL211" s="33" t="str">
        <f t="shared" si="429"/>
        <v>NO</v>
      </c>
      <c r="CM211" s="34" t="str">
        <f t="shared" si="429"/>
        <v>NO</v>
      </c>
      <c r="CN211" s="34" t="str">
        <f t="shared" si="429"/>
        <v>NO</v>
      </c>
      <c r="CO211" s="34" t="str">
        <f t="shared" si="429"/>
        <v>NO</v>
      </c>
      <c r="CP211" s="34" t="str">
        <f t="shared" si="429"/>
        <v>NO</v>
      </c>
      <c r="CQ211" s="33" t="str">
        <f t="shared" si="429"/>
        <v>NO</v>
      </c>
      <c r="CR211" s="34" t="str">
        <f t="shared" si="429"/>
        <v>NO</v>
      </c>
      <c r="CS211" s="34" t="str">
        <f t="shared" si="429"/>
        <v>NO</v>
      </c>
      <c r="CT211" s="34" t="str">
        <f t="shared" si="429"/>
        <v>NO</v>
      </c>
      <c r="CU211" s="34" t="str">
        <f t="shared" si="429"/>
        <v>NO</v>
      </c>
      <c r="CV211" s="33" t="str">
        <f t="shared" si="429"/>
        <v>NO</v>
      </c>
      <c r="CW211" s="34" t="str">
        <f t="shared" si="429"/>
        <v>NO</v>
      </c>
      <c r="CX211" s="34" t="str">
        <f t="shared" si="429"/>
        <v>NO</v>
      </c>
      <c r="CY211" s="34" t="str">
        <f t="shared" si="429"/>
        <v>NO</v>
      </c>
      <c r="CZ211" s="34" t="str">
        <f t="shared" si="429"/>
        <v>NO</v>
      </c>
      <c r="DA211" s="33" t="str">
        <f t="shared" si="429"/>
        <v>NO</v>
      </c>
      <c r="DB211" s="34" t="str">
        <f t="shared" si="429"/>
        <v>NO</v>
      </c>
      <c r="DC211" s="34" t="str">
        <f t="shared" si="429"/>
        <v>NO</v>
      </c>
      <c r="DD211" s="34" t="str">
        <f t="shared" si="429"/>
        <v>NO</v>
      </c>
      <c r="DE211" s="34" t="str">
        <f t="shared" si="429"/>
        <v>NO</v>
      </c>
      <c r="DF211" s="41" t="str">
        <f t="shared" si="429"/>
        <v>NO</v>
      </c>
      <c r="DG211" s="33" t="s">
        <v>31</v>
      </c>
      <c r="DH211" s="33" t="s">
        <v>31</v>
      </c>
      <c r="DI211" s="34" t="str">
        <f t="shared" si="429"/>
        <v>NO</v>
      </c>
      <c r="DJ211" s="34" t="str">
        <f t="shared" si="429"/>
        <v>NO</v>
      </c>
      <c r="DK211" s="34" t="str">
        <f t="shared" si="429"/>
        <v>NO</v>
      </c>
      <c r="DL211" s="34" t="str">
        <f t="shared" si="429"/>
        <v>NO</v>
      </c>
      <c r="DM211" s="33" t="str">
        <f t="shared" si="429"/>
        <v>NO</v>
      </c>
      <c r="DN211" s="34" t="str">
        <f t="shared" si="429"/>
        <v>NO</v>
      </c>
      <c r="DO211" s="34" t="str">
        <f t="shared" si="429"/>
        <v>NO</v>
      </c>
      <c r="DP211" s="34" t="str">
        <f t="shared" si="429"/>
        <v>NO</v>
      </c>
      <c r="DQ211" s="34" t="str">
        <f t="shared" si="429"/>
        <v>NO</v>
      </c>
      <c r="DR211" s="33" t="str">
        <f t="shared" si="429"/>
        <v>NO</v>
      </c>
      <c r="DS211" s="34" t="str">
        <f t="shared" si="429"/>
        <v>NO</v>
      </c>
      <c r="DT211" s="34" t="str">
        <f t="shared" si="429"/>
        <v>NO</v>
      </c>
      <c r="DU211" s="34" t="str">
        <f t="shared" si="429"/>
        <v>NO</v>
      </c>
      <c r="DV211" s="34" t="str">
        <f t="shared" si="429"/>
        <v>NO</v>
      </c>
      <c r="DW211" s="33" t="str">
        <f t="shared" si="429"/>
        <v>NO</v>
      </c>
      <c r="DX211" s="34" t="str">
        <f t="shared" si="429"/>
        <v>NO</v>
      </c>
      <c r="DY211" s="34" t="str">
        <f t="shared" si="429"/>
        <v>NO</v>
      </c>
      <c r="DZ211" s="34" t="str">
        <f t="shared" si="429"/>
        <v>NO</v>
      </c>
      <c r="EA211" s="34" t="str">
        <f t="shared" ref="EA211:GI211" si="430">EA65</f>
        <v>NO</v>
      </c>
      <c r="EB211" s="33" t="str">
        <f t="shared" si="430"/>
        <v>NO</v>
      </c>
      <c r="EC211" s="34" t="str">
        <f t="shared" si="430"/>
        <v>NO</v>
      </c>
      <c r="ED211" s="34" t="str">
        <f t="shared" si="430"/>
        <v>NO</v>
      </c>
      <c r="EE211" s="34" t="str">
        <f t="shared" si="430"/>
        <v>NO</v>
      </c>
      <c r="EF211" s="34" t="str">
        <f t="shared" si="430"/>
        <v>NO</v>
      </c>
      <c r="EG211" s="36" t="str">
        <f t="shared" si="430"/>
        <v>NO</v>
      </c>
      <c r="EH211" s="42" t="s">
        <v>31</v>
      </c>
      <c r="EI211" s="42" t="s">
        <v>31</v>
      </c>
      <c r="EJ211" s="43" t="str">
        <f t="shared" si="430"/>
        <v>NO</v>
      </c>
      <c r="EK211" s="43" t="str">
        <f t="shared" si="430"/>
        <v>NO</v>
      </c>
      <c r="EL211" s="34" t="str">
        <f t="shared" si="430"/>
        <v>NO</v>
      </c>
      <c r="EM211" s="34" t="str">
        <f t="shared" si="430"/>
        <v>NO</v>
      </c>
      <c r="EN211" s="33" t="str">
        <f t="shared" si="430"/>
        <v>NO</v>
      </c>
      <c r="EO211" s="34" t="str">
        <f t="shared" si="430"/>
        <v>NO</v>
      </c>
      <c r="EP211" s="34" t="str">
        <f t="shared" si="430"/>
        <v>NO</v>
      </c>
      <c r="EQ211" s="34" t="str">
        <f t="shared" si="430"/>
        <v>NO</v>
      </c>
      <c r="ER211" s="34" t="str">
        <f t="shared" si="430"/>
        <v>NO</v>
      </c>
      <c r="ES211" s="33" t="str">
        <f t="shared" si="430"/>
        <v>NO</v>
      </c>
      <c r="ET211" s="34" t="str">
        <f t="shared" si="430"/>
        <v>NO</v>
      </c>
      <c r="EU211" s="34" t="str">
        <f t="shared" si="430"/>
        <v>NO</v>
      </c>
      <c r="EV211" s="34" t="str">
        <f t="shared" si="430"/>
        <v>NO</v>
      </c>
      <c r="EW211" s="34" t="str">
        <f t="shared" si="430"/>
        <v>NO</v>
      </c>
      <c r="EX211" s="33" t="str">
        <f t="shared" si="430"/>
        <v>NO</v>
      </c>
      <c r="EY211" s="34" t="str">
        <f t="shared" si="430"/>
        <v>NO</v>
      </c>
      <c r="EZ211" s="34" t="str">
        <f t="shared" si="430"/>
        <v>NO</v>
      </c>
      <c r="FA211" s="34" t="str">
        <f t="shared" si="430"/>
        <v>NO</v>
      </c>
      <c r="FB211" s="34" t="str">
        <f t="shared" si="430"/>
        <v>NO</v>
      </c>
      <c r="FC211" s="33" t="str">
        <f t="shared" si="430"/>
        <v>NO</v>
      </c>
      <c r="FD211" s="34" t="str">
        <f t="shared" si="430"/>
        <v>NO</v>
      </c>
      <c r="FE211" s="34" t="str">
        <f t="shared" si="430"/>
        <v>NO</v>
      </c>
      <c r="FF211" s="34" t="str">
        <f t="shared" si="430"/>
        <v>NO</v>
      </c>
      <c r="FG211" s="34" t="str">
        <f t="shared" si="430"/>
        <v>NO</v>
      </c>
      <c r="FH211" s="36" t="str">
        <f t="shared" si="430"/>
        <v>NO</v>
      </c>
      <c r="FI211" s="33" t="s">
        <v>31</v>
      </c>
      <c r="FJ211" s="33" t="s">
        <v>31</v>
      </c>
      <c r="FK211" s="34" t="str">
        <f t="shared" si="430"/>
        <v>NO</v>
      </c>
      <c r="FL211" s="34" t="str">
        <f t="shared" si="430"/>
        <v>NO</v>
      </c>
      <c r="FM211" s="34" t="str">
        <f t="shared" si="430"/>
        <v>NO</v>
      </c>
      <c r="FN211" s="34" t="str">
        <f t="shared" si="430"/>
        <v>NO</v>
      </c>
      <c r="FO211" s="33" t="str">
        <f t="shared" si="430"/>
        <v>NO</v>
      </c>
      <c r="FP211" s="34" t="str">
        <f t="shared" si="430"/>
        <v>NO</v>
      </c>
      <c r="FQ211" s="34" t="str">
        <f t="shared" si="430"/>
        <v>NO</v>
      </c>
      <c r="FR211" s="34" t="str">
        <f t="shared" si="430"/>
        <v>NO</v>
      </c>
      <c r="FS211" s="34" t="str">
        <f t="shared" si="430"/>
        <v>NO</v>
      </c>
      <c r="FT211" s="33" t="str">
        <f t="shared" si="430"/>
        <v>NO</v>
      </c>
      <c r="FU211" s="34" t="str">
        <f t="shared" si="430"/>
        <v>NO</v>
      </c>
      <c r="FV211" s="34" t="str">
        <f t="shared" si="430"/>
        <v>NO</v>
      </c>
      <c r="FW211" s="34" t="str">
        <f t="shared" si="430"/>
        <v>NO</v>
      </c>
      <c r="FX211" s="34" t="str">
        <f t="shared" si="430"/>
        <v>NO</v>
      </c>
      <c r="FY211" s="33" t="str">
        <f t="shared" si="430"/>
        <v>NO</v>
      </c>
      <c r="FZ211" s="34" t="str">
        <f t="shared" si="430"/>
        <v>NO</v>
      </c>
      <c r="GA211" s="34" t="str">
        <f t="shared" si="430"/>
        <v>NO</v>
      </c>
      <c r="GB211" s="34" t="str">
        <f t="shared" si="430"/>
        <v>NO</v>
      </c>
      <c r="GC211" s="34" t="str">
        <f t="shared" si="430"/>
        <v>NO</v>
      </c>
      <c r="GD211" s="33" t="str">
        <f t="shared" si="430"/>
        <v>NO</v>
      </c>
      <c r="GE211" s="34" t="str">
        <f t="shared" si="430"/>
        <v>NO</v>
      </c>
      <c r="GF211" s="34" t="str">
        <f t="shared" si="430"/>
        <v>NO</v>
      </c>
      <c r="GG211" s="34" t="str">
        <f t="shared" si="430"/>
        <v>NO</v>
      </c>
      <c r="GH211" s="34" t="str">
        <f t="shared" si="430"/>
        <v>NO</v>
      </c>
      <c r="GI211" s="36" t="str">
        <f t="shared" si="430"/>
        <v>NO</v>
      </c>
      <c r="GJ211" s="42" t="s">
        <v>31</v>
      </c>
      <c r="GK211" s="42" t="s">
        <v>31</v>
      </c>
      <c r="GL211" s="43" t="s">
        <v>31</v>
      </c>
      <c r="GM211" s="43" t="s">
        <v>31</v>
      </c>
      <c r="GN211" s="34" t="str">
        <f t="shared" ref="GN211:IX211" si="431">GN65</f>
        <v>NO</v>
      </c>
      <c r="GO211" s="34" t="str">
        <f t="shared" si="431"/>
        <v>NO</v>
      </c>
      <c r="GP211" s="33" t="str">
        <f t="shared" si="431"/>
        <v>NO</v>
      </c>
      <c r="GQ211" s="34" t="str">
        <f t="shared" si="431"/>
        <v>NO</v>
      </c>
      <c r="GR211" s="34" t="str">
        <f t="shared" si="431"/>
        <v>NO</v>
      </c>
      <c r="GS211" s="34" t="str">
        <f t="shared" si="431"/>
        <v>NO</v>
      </c>
      <c r="GT211" s="34" t="str">
        <f t="shared" si="431"/>
        <v>NO</v>
      </c>
      <c r="GU211" s="33" t="str">
        <f t="shared" si="431"/>
        <v>NO</v>
      </c>
      <c r="GV211" s="34" t="str">
        <f t="shared" si="431"/>
        <v>NO</v>
      </c>
      <c r="GW211" s="34" t="str">
        <f t="shared" si="431"/>
        <v>NO</v>
      </c>
      <c r="GX211" s="34" t="str">
        <f t="shared" si="431"/>
        <v>NO</v>
      </c>
      <c r="GY211" s="34" t="str">
        <f t="shared" si="431"/>
        <v>NO</v>
      </c>
      <c r="GZ211" s="33" t="str">
        <f t="shared" si="431"/>
        <v>NO</v>
      </c>
      <c r="HA211" s="34" t="str">
        <f t="shared" si="431"/>
        <v>NO</v>
      </c>
      <c r="HB211" s="34" t="str">
        <f t="shared" si="431"/>
        <v>NO</v>
      </c>
      <c r="HC211" s="34" t="str">
        <f t="shared" si="431"/>
        <v>NO</v>
      </c>
      <c r="HD211" s="34" t="str">
        <f t="shared" si="431"/>
        <v>NO</v>
      </c>
      <c r="HE211" s="33" t="str">
        <f t="shared" si="431"/>
        <v>NO</v>
      </c>
      <c r="HF211" s="34" t="str">
        <f t="shared" si="431"/>
        <v>NO</v>
      </c>
      <c r="HG211" s="34" t="str">
        <f t="shared" si="431"/>
        <v>NO</v>
      </c>
      <c r="HH211" s="34" t="str">
        <f t="shared" si="431"/>
        <v>NO</v>
      </c>
      <c r="HI211" s="34" t="str">
        <f t="shared" si="431"/>
        <v>NO</v>
      </c>
      <c r="HJ211" s="41" t="str">
        <f t="shared" si="431"/>
        <v>NO</v>
      </c>
      <c r="HK211" s="42" t="s">
        <v>31</v>
      </c>
      <c r="HL211" s="42" t="s">
        <v>31</v>
      </c>
      <c r="HM211" s="43" t="s">
        <v>31</v>
      </c>
      <c r="HN211" s="43" t="s">
        <v>31</v>
      </c>
      <c r="HO211" s="34" t="str">
        <f t="shared" si="431"/>
        <v>NO</v>
      </c>
      <c r="HP211" s="34" t="str">
        <f t="shared" si="431"/>
        <v>NO</v>
      </c>
      <c r="HQ211" s="33" t="str">
        <f t="shared" si="431"/>
        <v>NO</v>
      </c>
      <c r="HR211" s="34" t="str">
        <f t="shared" si="431"/>
        <v>NO</v>
      </c>
      <c r="HS211" s="34" t="str">
        <f t="shared" si="431"/>
        <v>NO</v>
      </c>
      <c r="HT211" s="34" t="str">
        <f t="shared" si="431"/>
        <v>NO</v>
      </c>
      <c r="HU211" s="34" t="str">
        <f t="shared" si="431"/>
        <v>NO</v>
      </c>
      <c r="HV211" s="33" t="str">
        <f t="shared" si="431"/>
        <v>NO</v>
      </c>
      <c r="HW211" s="34" t="str">
        <f t="shared" si="431"/>
        <v>NO</v>
      </c>
      <c r="HX211" s="34" t="str">
        <f t="shared" si="431"/>
        <v>NO</v>
      </c>
      <c r="HY211" s="34" t="str">
        <f t="shared" si="431"/>
        <v>NO</v>
      </c>
      <c r="HZ211" s="34" t="str">
        <f t="shared" si="431"/>
        <v>NO</v>
      </c>
      <c r="IA211" s="33" t="str">
        <f t="shared" si="431"/>
        <v>NO</v>
      </c>
      <c r="IB211" s="34" t="str">
        <f t="shared" si="431"/>
        <v>NO</v>
      </c>
      <c r="IC211" s="34" t="str">
        <f t="shared" si="431"/>
        <v>NO</v>
      </c>
      <c r="ID211" s="34" t="str">
        <f t="shared" si="431"/>
        <v>NO</v>
      </c>
      <c r="IE211" s="34" t="str">
        <f t="shared" si="431"/>
        <v>NO</v>
      </c>
      <c r="IF211" s="33" t="str">
        <f t="shared" si="431"/>
        <v>NO</v>
      </c>
      <c r="IG211" s="34" t="str">
        <f t="shared" si="431"/>
        <v>NO</v>
      </c>
      <c r="IH211" s="34" t="str">
        <f t="shared" si="431"/>
        <v>NO</v>
      </c>
      <c r="II211" s="34" t="str">
        <f t="shared" si="431"/>
        <v>NO</v>
      </c>
      <c r="IJ211" s="34" t="str">
        <f t="shared" si="431"/>
        <v>NO</v>
      </c>
      <c r="IK211" s="36" t="str">
        <f t="shared" si="431"/>
        <v>NO</v>
      </c>
      <c r="IL211" s="42" t="s">
        <v>31</v>
      </c>
      <c r="IM211" s="42" t="s">
        <v>31</v>
      </c>
      <c r="IN211" s="43" t="s">
        <v>31</v>
      </c>
      <c r="IO211" s="43" t="s">
        <v>31</v>
      </c>
      <c r="IP211" s="34" t="str">
        <f t="shared" si="431"/>
        <v>NO</v>
      </c>
      <c r="IQ211" s="34" t="str">
        <f t="shared" si="431"/>
        <v>NO</v>
      </c>
      <c r="IR211" s="33" t="str">
        <f t="shared" si="431"/>
        <v>NO</v>
      </c>
      <c r="IS211" s="34" t="str">
        <f t="shared" si="431"/>
        <v>NO</v>
      </c>
      <c r="IT211" s="34" t="str">
        <f t="shared" si="431"/>
        <v>NO</v>
      </c>
      <c r="IU211" s="34" t="str">
        <f t="shared" si="431"/>
        <v>NO</v>
      </c>
      <c r="IV211" s="34" t="str">
        <f t="shared" si="431"/>
        <v>NO</v>
      </c>
      <c r="IW211" s="33" t="str">
        <f t="shared" si="431"/>
        <v>NO</v>
      </c>
      <c r="IX211" s="34" t="str">
        <f t="shared" si="431"/>
        <v>NO</v>
      </c>
      <c r="IY211" s="34" t="str">
        <f t="shared" ref="IY211:JL211" si="432">IY65</f>
        <v>NO</v>
      </c>
      <c r="IZ211" s="34" t="str">
        <f t="shared" si="432"/>
        <v>NO</v>
      </c>
      <c r="JA211" s="34" t="str">
        <f t="shared" si="432"/>
        <v>NO</v>
      </c>
      <c r="JB211" s="33" t="str">
        <f t="shared" si="432"/>
        <v>NO</v>
      </c>
      <c r="JC211" s="34" t="str">
        <f t="shared" si="432"/>
        <v>NO</v>
      </c>
      <c r="JD211" s="34" t="str">
        <f t="shared" si="432"/>
        <v>NO</v>
      </c>
      <c r="JE211" s="34" t="str">
        <f t="shared" si="432"/>
        <v>NO</v>
      </c>
      <c r="JF211" s="34" t="str">
        <f t="shared" si="432"/>
        <v>NO</v>
      </c>
      <c r="JG211" s="33" t="str">
        <f t="shared" si="432"/>
        <v>NO</v>
      </c>
      <c r="JH211" s="34" t="str">
        <f t="shared" si="432"/>
        <v>NO</v>
      </c>
      <c r="JI211" s="34" t="str">
        <f t="shared" si="432"/>
        <v>NO</v>
      </c>
      <c r="JJ211" s="34" t="str">
        <f t="shared" si="432"/>
        <v>NO</v>
      </c>
      <c r="JK211" s="34" t="str">
        <f t="shared" si="432"/>
        <v>NO</v>
      </c>
      <c r="JL211" s="36" t="str">
        <f t="shared" si="432"/>
        <v>NO</v>
      </c>
    </row>
    <row r="212" spans="1:272" outlineLevel="1" x14ac:dyDescent="0.25">
      <c r="A212" s="46" t="s">
        <v>6</v>
      </c>
      <c r="B212" s="5" t="s">
        <v>14</v>
      </c>
      <c r="C212" s="42">
        <v>-2857.6755627644943</v>
      </c>
      <c r="D212" s="42">
        <v>574.71710854153446</v>
      </c>
      <c r="E212" s="43">
        <v>-1442.2092220718382</v>
      </c>
      <c r="F212" s="43">
        <v>-2857.6755627644943</v>
      </c>
      <c r="G212" s="34">
        <v>794.80917900575037</v>
      </c>
      <c r="H212" s="34">
        <v>852.31697469378241</v>
      </c>
      <c r="I212" s="33">
        <v>1020.0348004766317</v>
      </c>
      <c r="J212" s="34">
        <v>1602.5500406381425</v>
      </c>
      <c r="K212" s="34">
        <v>1829.4872814597811</v>
      </c>
      <c r="L212" s="34">
        <v>1999.8614033864865</v>
      </c>
      <c r="M212" s="34">
        <v>2190.8502952186491</v>
      </c>
      <c r="N212" s="33">
        <v>2356.5390764557396</v>
      </c>
      <c r="O212" s="34">
        <v>2582.1195473910052</v>
      </c>
      <c r="P212" s="34">
        <v>2839.1482602916794</v>
      </c>
      <c r="Q212" s="34">
        <v>3124.3705929536591</v>
      </c>
      <c r="R212" s="34">
        <v>3206.3401800198803</v>
      </c>
      <c r="S212" s="33">
        <v>3208.4869622781907</v>
      </c>
      <c r="T212" s="34">
        <v>2848.4756591339592</v>
      </c>
      <c r="U212" s="34">
        <v>2888.0719988631072</v>
      </c>
      <c r="V212" s="34">
        <v>2927.7714579271515</v>
      </c>
      <c r="W212" s="34">
        <v>2927.3544899168619</v>
      </c>
      <c r="X212" s="33">
        <v>2992.4740522747716</v>
      </c>
      <c r="Y212" s="34">
        <v>2625.5856584331204</v>
      </c>
      <c r="Z212" s="34">
        <v>2651.3430160965513</v>
      </c>
      <c r="AA212" s="34">
        <v>2676.3390724434985</v>
      </c>
      <c r="AB212" s="34">
        <v>2700.7721496793883</v>
      </c>
      <c r="AC212" s="36">
        <v>2724.9803025437113</v>
      </c>
      <c r="AD212" s="42">
        <f>AD213+AD214+AD215+AD217+AD216</f>
        <v>2.070255</v>
      </c>
      <c r="AE212" s="42">
        <f t="shared" ref="AE212:AG212" si="433">AE213+AE214+AE215+AE217+AE216</f>
        <v>2.0612359999999996</v>
      </c>
      <c r="AF212" s="43">
        <f t="shared" si="433"/>
        <v>2.065604</v>
      </c>
      <c r="AG212" s="43">
        <f t="shared" si="433"/>
        <v>2.070255</v>
      </c>
      <c r="AH212" s="34">
        <v>2.055885997157235</v>
      </c>
      <c r="AI212" s="34">
        <v>2.0603517123646329</v>
      </c>
      <c r="AJ212" s="33">
        <v>2.0614175768049696</v>
      </c>
      <c r="AK212" s="34">
        <v>2.0618428738186911</v>
      </c>
      <c r="AL212" s="34">
        <v>2.0623140996466436</v>
      </c>
      <c r="AM212" s="34">
        <v>2.0627885331005631</v>
      </c>
      <c r="AN212" s="34">
        <v>2.0632648501159858</v>
      </c>
      <c r="AO212" s="33">
        <v>2.0637471746131069</v>
      </c>
      <c r="AP212" s="34">
        <v>2.0642320756717893</v>
      </c>
      <c r="AQ212" s="34">
        <v>2.0660492843830509</v>
      </c>
      <c r="AR212" s="34">
        <v>2.0677273882844984</v>
      </c>
      <c r="AS212" s="34">
        <v>2.0694044472172282</v>
      </c>
      <c r="AT212" s="33">
        <v>2.0710805772822507</v>
      </c>
      <c r="AU212" s="34">
        <v>2.0686796926763935</v>
      </c>
      <c r="AV212" s="34">
        <v>2.0663513546197279</v>
      </c>
      <c r="AW212" s="34">
        <v>2.0640158532517088</v>
      </c>
      <c r="AX212" s="34">
        <v>2.0616731787526206</v>
      </c>
      <c r="AY212" s="33">
        <v>2.0593198848570955</v>
      </c>
      <c r="AZ212" s="34">
        <v>2.0569126857802509</v>
      </c>
      <c r="BA212" s="34">
        <v>2.0545691749874959</v>
      </c>
      <c r="BB212" s="34">
        <v>2.0522242990529209</v>
      </c>
      <c r="BC212" s="34">
        <v>2.0498795063355901</v>
      </c>
      <c r="BD212" s="41">
        <v>2.047535697609062</v>
      </c>
      <c r="BE212" s="42">
        <v>21.329787449600001</v>
      </c>
      <c r="BF212" s="42">
        <v>20.29129996</v>
      </c>
      <c r="BG212" s="43">
        <v>20.7829567</v>
      </c>
      <c r="BH212" s="43">
        <v>21.329787449600001</v>
      </c>
      <c r="BI212" s="34">
        <v>18.475598361087783</v>
      </c>
      <c r="BJ212" s="34">
        <v>18.408959179054193</v>
      </c>
      <c r="BK212" s="33">
        <v>18.383090269628134</v>
      </c>
      <c r="BL212" s="34">
        <v>18.441587045902377</v>
      </c>
      <c r="BM212" s="34">
        <v>18.503667968019268</v>
      </c>
      <c r="BN212" s="34">
        <v>18.565718447982348</v>
      </c>
      <c r="BO212" s="34">
        <v>18.627803994563752</v>
      </c>
      <c r="BP212" s="33">
        <v>18.68991369025397</v>
      </c>
      <c r="BQ212" s="34">
        <v>18.752038173713871</v>
      </c>
      <c r="BR212" s="34">
        <v>18.815919122905029</v>
      </c>
      <c r="BS212" s="34">
        <v>18.878985910265204</v>
      </c>
      <c r="BT212" s="34">
        <v>18.941265141717594</v>
      </c>
      <c r="BU212" s="33">
        <v>19.002768350876977</v>
      </c>
      <c r="BV212" s="34">
        <v>19.063295267774993</v>
      </c>
      <c r="BW212" s="34">
        <v>19.1237659940629</v>
      </c>
      <c r="BX212" s="34">
        <v>19.1833868478239</v>
      </c>
      <c r="BY212" s="34">
        <v>19.242150716957372</v>
      </c>
      <c r="BZ212" s="33">
        <v>19.30002951720186</v>
      </c>
      <c r="CA212" s="34">
        <v>19.35059146205969</v>
      </c>
      <c r="CB212" s="34">
        <v>19.407591717570746</v>
      </c>
      <c r="CC212" s="34">
        <v>19.464573175295072</v>
      </c>
      <c r="CD212" s="34">
        <v>19.521539719258147</v>
      </c>
      <c r="CE212" s="36">
        <v>19.578498161308474</v>
      </c>
      <c r="CF212" s="42" t="s">
        <v>183</v>
      </c>
      <c r="CG212" s="42" t="s">
        <v>183</v>
      </c>
      <c r="CH212" s="43" t="s">
        <v>183</v>
      </c>
      <c r="CI212" s="43" t="s">
        <v>183</v>
      </c>
      <c r="CJ212" s="34" t="s">
        <v>183</v>
      </c>
      <c r="CK212" s="34" t="s">
        <v>183</v>
      </c>
      <c r="CL212" s="33" t="s">
        <v>183</v>
      </c>
      <c r="CM212" s="34" t="s">
        <v>183</v>
      </c>
      <c r="CN212" s="34" t="s">
        <v>183</v>
      </c>
      <c r="CO212" s="34" t="s">
        <v>183</v>
      </c>
      <c r="CP212" s="34" t="s">
        <v>183</v>
      </c>
      <c r="CQ212" s="33" t="s">
        <v>183</v>
      </c>
      <c r="CR212" s="34" t="s">
        <v>183</v>
      </c>
      <c r="CS212" s="34" t="s">
        <v>183</v>
      </c>
      <c r="CT212" s="34" t="s">
        <v>183</v>
      </c>
      <c r="CU212" s="34" t="s">
        <v>183</v>
      </c>
      <c r="CV212" s="33" t="s">
        <v>183</v>
      </c>
      <c r="CW212" s="34" t="s">
        <v>183</v>
      </c>
      <c r="CX212" s="34" t="s">
        <v>183</v>
      </c>
      <c r="CY212" s="34" t="s">
        <v>183</v>
      </c>
      <c r="CZ212" s="34" t="s">
        <v>183</v>
      </c>
      <c r="DA212" s="33" t="s">
        <v>183</v>
      </c>
      <c r="DB212" s="34" t="s">
        <v>183</v>
      </c>
      <c r="DC212" s="34" t="s">
        <v>183</v>
      </c>
      <c r="DD212" s="34" t="s">
        <v>183</v>
      </c>
      <c r="DE212" s="34" t="s">
        <v>183</v>
      </c>
      <c r="DF212" s="41" t="s">
        <v>183</v>
      </c>
      <c r="DG212" s="33" t="s">
        <v>183</v>
      </c>
      <c r="DH212" s="33" t="s">
        <v>183</v>
      </c>
      <c r="DI212" s="34" t="s">
        <v>183</v>
      </c>
      <c r="DJ212" s="34" t="s">
        <v>183</v>
      </c>
      <c r="DK212" s="34" t="s">
        <v>183</v>
      </c>
      <c r="DL212" s="34" t="s">
        <v>183</v>
      </c>
      <c r="DM212" s="33" t="s">
        <v>183</v>
      </c>
      <c r="DN212" s="34" t="s">
        <v>183</v>
      </c>
      <c r="DO212" s="34" t="s">
        <v>183</v>
      </c>
      <c r="DP212" s="34" t="s">
        <v>183</v>
      </c>
      <c r="DQ212" s="34" t="s">
        <v>183</v>
      </c>
      <c r="DR212" s="33" t="s">
        <v>183</v>
      </c>
      <c r="DS212" s="34" t="s">
        <v>183</v>
      </c>
      <c r="DT212" s="34" t="s">
        <v>183</v>
      </c>
      <c r="DU212" s="34" t="s">
        <v>183</v>
      </c>
      <c r="DV212" s="34" t="s">
        <v>183</v>
      </c>
      <c r="DW212" s="33" t="s">
        <v>183</v>
      </c>
      <c r="DX212" s="34" t="s">
        <v>183</v>
      </c>
      <c r="DY212" s="34" t="s">
        <v>183</v>
      </c>
      <c r="DZ212" s="34" t="s">
        <v>183</v>
      </c>
      <c r="EA212" s="34" t="s">
        <v>183</v>
      </c>
      <c r="EB212" s="33" t="s">
        <v>183</v>
      </c>
      <c r="EC212" s="34" t="s">
        <v>183</v>
      </c>
      <c r="ED212" s="34" t="s">
        <v>183</v>
      </c>
      <c r="EE212" s="34" t="s">
        <v>183</v>
      </c>
      <c r="EF212" s="34" t="s">
        <v>183</v>
      </c>
      <c r="EG212" s="36" t="s">
        <v>183</v>
      </c>
      <c r="EH212" s="42" t="s">
        <v>183</v>
      </c>
      <c r="EI212" s="42" t="s">
        <v>183</v>
      </c>
      <c r="EJ212" s="43" t="s">
        <v>183</v>
      </c>
      <c r="EK212" s="43" t="s">
        <v>183</v>
      </c>
      <c r="EL212" s="34" t="s">
        <v>183</v>
      </c>
      <c r="EM212" s="34" t="s">
        <v>183</v>
      </c>
      <c r="EN212" s="33" t="s">
        <v>183</v>
      </c>
      <c r="EO212" s="34" t="s">
        <v>183</v>
      </c>
      <c r="EP212" s="34" t="s">
        <v>183</v>
      </c>
      <c r="EQ212" s="34" t="s">
        <v>183</v>
      </c>
      <c r="ER212" s="34" t="s">
        <v>183</v>
      </c>
      <c r="ES212" s="33" t="s">
        <v>183</v>
      </c>
      <c r="ET212" s="34" t="s">
        <v>183</v>
      </c>
      <c r="EU212" s="34" t="s">
        <v>183</v>
      </c>
      <c r="EV212" s="34" t="s">
        <v>183</v>
      </c>
      <c r="EW212" s="34" t="s">
        <v>183</v>
      </c>
      <c r="EX212" s="33" t="s">
        <v>183</v>
      </c>
      <c r="EY212" s="34" t="s">
        <v>183</v>
      </c>
      <c r="EZ212" s="34" t="s">
        <v>183</v>
      </c>
      <c r="FA212" s="34" t="s">
        <v>183</v>
      </c>
      <c r="FB212" s="34" t="s">
        <v>183</v>
      </c>
      <c r="FC212" s="33" t="s">
        <v>183</v>
      </c>
      <c r="FD212" s="34" t="s">
        <v>183</v>
      </c>
      <c r="FE212" s="34" t="s">
        <v>183</v>
      </c>
      <c r="FF212" s="34" t="s">
        <v>183</v>
      </c>
      <c r="FG212" s="34" t="s">
        <v>183</v>
      </c>
      <c r="FH212" s="36" t="s">
        <v>183</v>
      </c>
      <c r="FI212" s="33" t="s">
        <v>183</v>
      </c>
      <c r="FJ212" s="33" t="s">
        <v>183</v>
      </c>
      <c r="FK212" s="34" t="s">
        <v>183</v>
      </c>
      <c r="FL212" s="34" t="s">
        <v>183</v>
      </c>
      <c r="FM212" s="34" t="s">
        <v>183</v>
      </c>
      <c r="FN212" s="34" t="s">
        <v>183</v>
      </c>
      <c r="FO212" s="33" t="s">
        <v>183</v>
      </c>
      <c r="FP212" s="34" t="s">
        <v>183</v>
      </c>
      <c r="FQ212" s="34" t="s">
        <v>183</v>
      </c>
      <c r="FR212" s="34" t="s">
        <v>183</v>
      </c>
      <c r="FS212" s="34" t="s">
        <v>183</v>
      </c>
      <c r="FT212" s="33" t="s">
        <v>183</v>
      </c>
      <c r="FU212" s="34" t="s">
        <v>183</v>
      </c>
      <c r="FV212" s="34" t="s">
        <v>183</v>
      </c>
      <c r="FW212" s="34" t="s">
        <v>183</v>
      </c>
      <c r="FX212" s="34" t="s">
        <v>183</v>
      </c>
      <c r="FY212" s="33" t="s">
        <v>183</v>
      </c>
      <c r="FZ212" s="34" t="s">
        <v>183</v>
      </c>
      <c r="GA212" s="34" t="s">
        <v>183</v>
      </c>
      <c r="GB212" s="34" t="s">
        <v>183</v>
      </c>
      <c r="GC212" s="34" t="s">
        <v>183</v>
      </c>
      <c r="GD212" s="33" t="s">
        <v>183</v>
      </c>
      <c r="GE212" s="34" t="s">
        <v>183</v>
      </c>
      <c r="GF212" s="34" t="s">
        <v>183</v>
      </c>
      <c r="GG212" s="34" t="s">
        <v>183</v>
      </c>
      <c r="GH212" s="34" t="s">
        <v>183</v>
      </c>
      <c r="GI212" s="36" t="s">
        <v>183</v>
      </c>
      <c r="GJ212" s="42">
        <v>-1707.4948865244942</v>
      </c>
      <c r="GK212" s="42">
        <v>1696.2479355415344</v>
      </c>
      <c r="GL212" s="43">
        <v>-307.08531257183824</v>
      </c>
      <c r="GM212" s="43">
        <v>-1707.4948865244942</v>
      </c>
      <c r="GN212" s="34">
        <v>1869.3531651858009</v>
      </c>
      <c r="GO212" s="34">
        <v>1926.5257644547974</v>
      </c>
      <c r="GP212" s="33">
        <v>2093.9144951052158</v>
      </c>
      <c r="GQ212" s="34">
        <v>2678.0188931836724</v>
      </c>
      <c r="GR212" s="34">
        <v>2906.6485823549638</v>
      </c>
      <c r="GS212" s="34">
        <v>3078.7153474500133</v>
      </c>
      <c r="GT212" s="34">
        <v>3271.3983204173064</v>
      </c>
      <c r="GU212" s="33">
        <v>3438.783576746795</v>
      </c>
      <c r="GV212" s="34">
        <v>3666.061660284046</v>
      </c>
      <c r="GW212" s="34">
        <v>3925.2289251104539</v>
      </c>
      <c r="GX212" s="34">
        <v>4212.5280024190697</v>
      </c>
      <c r="GY212" s="34">
        <v>4296.5543338335556</v>
      </c>
      <c r="GZ212" s="33">
        <v>4300.738183080226</v>
      </c>
      <c r="HA212" s="34">
        <v>3941.5245892458997</v>
      </c>
      <c r="HB212" s="34">
        <v>3981.9388523913585</v>
      </c>
      <c r="HC212" s="34">
        <v>4022.4328533917569</v>
      </c>
      <c r="HD212" s="34">
        <v>4022.7868651090766</v>
      </c>
      <c r="HE212" s="33">
        <v>4088.6521158922333</v>
      </c>
      <c r="HF212" s="34">
        <v>3722.3104253471274</v>
      </c>
      <c r="HG212" s="34">
        <v>3748.7944231820934</v>
      </c>
      <c r="HH212" s="34">
        <v>3774.516242943645</v>
      </c>
      <c r="HI212" s="34">
        <v>3799.6747355488478</v>
      </c>
      <c r="HJ212" s="41">
        <v>3824.608394463924</v>
      </c>
      <c r="HK212" s="42" t="s">
        <v>187</v>
      </c>
      <c r="HL212" s="42" t="s">
        <v>187</v>
      </c>
      <c r="HM212" s="43" t="s">
        <v>187</v>
      </c>
      <c r="HN212" s="43" t="s">
        <v>187</v>
      </c>
      <c r="HO212" s="34" t="s">
        <v>187</v>
      </c>
      <c r="HP212" s="34" t="s">
        <v>187</v>
      </c>
      <c r="HQ212" s="33" t="s">
        <v>187</v>
      </c>
      <c r="HR212" s="34" t="s">
        <v>187</v>
      </c>
      <c r="HS212" s="34" t="s">
        <v>187</v>
      </c>
      <c r="HT212" s="34" t="s">
        <v>187</v>
      </c>
      <c r="HU212" s="34" t="s">
        <v>187</v>
      </c>
      <c r="HV212" s="33" t="s">
        <v>187</v>
      </c>
      <c r="HW212" s="34" t="s">
        <v>187</v>
      </c>
      <c r="HX212" s="34" t="s">
        <v>187</v>
      </c>
      <c r="HY212" s="34" t="s">
        <v>187</v>
      </c>
      <c r="HZ212" s="34" t="s">
        <v>187</v>
      </c>
      <c r="IA212" s="33" t="s">
        <v>187</v>
      </c>
      <c r="IB212" s="34" t="s">
        <v>187</v>
      </c>
      <c r="IC212" s="34" t="s">
        <v>187</v>
      </c>
      <c r="ID212" s="34" t="s">
        <v>187</v>
      </c>
      <c r="IE212" s="34" t="s">
        <v>187</v>
      </c>
      <c r="IF212" s="33" t="s">
        <v>187</v>
      </c>
      <c r="IG212" s="34" t="s">
        <v>187</v>
      </c>
      <c r="IH212" s="34" t="s">
        <v>187</v>
      </c>
      <c r="II212" s="34" t="s">
        <v>187</v>
      </c>
      <c r="IJ212" s="34" t="s">
        <v>187</v>
      </c>
      <c r="IK212" s="36" t="s">
        <v>187</v>
      </c>
      <c r="IL212" s="42" t="s">
        <v>187</v>
      </c>
      <c r="IM212" s="42" t="s">
        <v>187</v>
      </c>
      <c r="IN212" s="43" t="s">
        <v>187</v>
      </c>
      <c r="IO212" s="43" t="s">
        <v>187</v>
      </c>
      <c r="IP212" s="34" t="s">
        <v>187</v>
      </c>
      <c r="IQ212" s="34" t="s">
        <v>187</v>
      </c>
      <c r="IR212" s="33" t="s">
        <v>187</v>
      </c>
      <c r="IS212" s="34" t="s">
        <v>187</v>
      </c>
      <c r="IT212" s="34" t="s">
        <v>187</v>
      </c>
      <c r="IU212" s="34" t="s">
        <v>187</v>
      </c>
      <c r="IV212" s="34" t="s">
        <v>187</v>
      </c>
      <c r="IW212" s="33" t="s">
        <v>187</v>
      </c>
      <c r="IX212" s="34" t="s">
        <v>187</v>
      </c>
      <c r="IY212" s="34" t="s">
        <v>187</v>
      </c>
      <c r="IZ212" s="34" t="s">
        <v>187</v>
      </c>
      <c r="JA212" s="34" t="s">
        <v>187</v>
      </c>
      <c r="JB212" s="33" t="s">
        <v>187</v>
      </c>
      <c r="JC212" s="34" t="s">
        <v>187</v>
      </c>
      <c r="JD212" s="34" t="s">
        <v>187</v>
      </c>
      <c r="JE212" s="34" t="s">
        <v>187</v>
      </c>
      <c r="JF212" s="34" t="s">
        <v>187</v>
      </c>
      <c r="JG212" s="33" t="s">
        <v>187</v>
      </c>
      <c r="JH212" s="34" t="s">
        <v>187</v>
      </c>
      <c r="JI212" s="34" t="s">
        <v>187</v>
      </c>
      <c r="JJ212" s="34" t="s">
        <v>187</v>
      </c>
      <c r="JK212" s="34" t="s">
        <v>187</v>
      </c>
      <c r="JL212" s="36" t="s">
        <v>187</v>
      </c>
    </row>
    <row r="213" spans="1:272" outlineLevel="1" x14ac:dyDescent="0.25">
      <c r="A213" s="46" t="s">
        <v>148</v>
      </c>
      <c r="B213" s="5" t="s">
        <v>14</v>
      </c>
      <c r="C213" s="42">
        <v>-5808.2981667511467</v>
      </c>
      <c r="D213" s="42">
        <v>-2555.7072881300051</v>
      </c>
      <c r="E213" s="43">
        <v>-3834.0269210833358</v>
      </c>
      <c r="F213" s="43">
        <v>-5808.2981667511467</v>
      </c>
      <c r="G213" s="34">
        <v>-1539.1239255591199</v>
      </c>
      <c r="H213" s="34">
        <v>-1490.6276724946999</v>
      </c>
      <c r="I213" s="33">
        <v>-1331.43695035259</v>
      </c>
      <c r="J213" s="34">
        <v>-779.55194661736402</v>
      </c>
      <c r="K213" s="34">
        <v>-645.73278748149096</v>
      </c>
      <c r="L213" s="34">
        <v>-516.52597537658505</v>
      </c>
      <c r="M213" s="34">
        <v>-368.55090920953597</v>
      </c>
      <c r="N213" s="33">
        <v>-247.059250544706</v>
      </c>
      <c r="O213" s="34">
        <v>-68.1347610651884</v>
      </c>
      <c r="P213" s="34">
        <v>119.21844533005201</v>
      </c>
      <c r="Q213" s="34">
        <v>343.877910674661</v>
      </c>
      <c r="R213" s="34">
        <v>366.88287264052502</v>
      </c>
      <c r="S213" s="33">
        <v>310.33161501166802</v>
      </c>
      <c r="T213" s="34">
        <v>-19.6649549192345</v>
      </c>
      <c r="U213" s="34">
        <v>-37.971529599460297</v>
      </c>
      <c r="V213" s="34">
        <v>-54.115103739665201</v>
      </c>
      <c r="W213" s="34">
        <v>-109.671767572501</v>
      </c>
      <c r="X213" s="33">
        <v>-98.802174523367</v>
      </c>
      <c r="Y213" s="34">
        <v>-518.27646871724301</v>
      </c>
      <c r="Z213" s="34">
        <v>-544.98218495282299</v>
      </c>
      <c r="AA213" s="34">
        <v>-571.75124384823198</v>
      </c>
      <c r="AB213" s="34">
        <v>-598.57306746024199</v>
      </c>
      <c r="AC213" s="36">
        <v>-625.03554835060902</v>
      </c>
      <c r="AD213" s="42">
        <v>1.9011309999999999</v>
      </c>
      <c r="AE213" s="42">
        <v>1.9022019999999999</v>
      </c>
      <c r="AF213" s="43">
        <v>1.902037</v>
      </c>
      <c r="AG213" s="43">
        <v>1.9011309999999999</v>
      </c>
      <c r="AH213" s="34">
        <v>1.9124661744815401</v>
      </c>
      <c r="AI213" s="34">
        <v>1.91268770853421</v>
      </c>
      <c r="AJ213" s="33">
        <v>1.91291093289418</v>
      </c>
      <c r="AK213" s="34">
        <v>1.9124972899981501</v>
      </c>
      <c r="AL213" s="34">
        <v>1.91211806178727</v>
      </c>
      <c r="AM213" s="34">
        <v>1.91173824036567</v>
      </c>
      <c r="AN213" s="34">
        <v>1.9113578094611601</v>
      </c>
      <c r="AO213" s="33">
        <v>1.9109768648374299</v>
      </c>
      <c r="AP213" s="34">
        <v>1.91059545517183</v>
      </c>
      <c r="AQ213" s="34">
        <v>1.91021423545803</v>
      </c>
      <c r="AR213" s="34">
        <v>1.9098323499132299</v>
      </c>
      <c r="AS213" s="34">
        <v>1.9094499992963401</v>
      </c>
      <c r="AT213" s="33">
        <v>1.9090672884504301</v>
      </c>
      <c r="AU213" s="34">
        <v>1.90899199327295</v>
      </c>
      <c r="AV213" s="34">
        <v>1.9089154056981701</v>
      </c>
      <c r="AW213" s="34">
        <v>1.9088384058264001</v>
      </c>
      <c r="AX213" s="34">
        <v>1.9087610454092601</v>
      </c>
      <c r="AY213" s="33">
        <v>1.9086832975107499</v>
      </c>
      <c r="AZ213" s="34">
        <v>1.90853948808084</v>
      </c>
      <c r="BA213" s="34">
        <v>1.90846119048384</v>
      </c>
      <c r="BB213" s="34">
        <v>1.9083825019184599</v>
      </c>
      <c r="BC213" s="34">
        <v>1.90830341696858</v>
      </c>
      <c r="BD213" s="41">
        <v>1.90822393005404</v>
      </c>
      <c r="BE213" s="42">
        <v>9.4743940000000002</v>
      </c>
      <c r="BF213" s="42">
        <v>8.4089550000000006</v>
      </c>
      <c r="BG213" s="43">
        <v>8.9792590000000008</v>
      </c>
      <c r="BH213" s="43">
        <v>9.4743940000000002</v>
      </c>
      <c r="BI213" s="34">
        <v>9.0595781724682105</v>
      </c>
      <c r="BJ213" s="34">
        <v>9.0528424396417293</v>
      </c>
      <c r="BK213" s="33">
        <v>9.0462785547247098</v>
      </c>
      <c r="BL213" s="34">
        <v>9.0347981458019504</v>
      </c>
      <c r="BM213" s="34">
        <v>9.02681656320404</v>
      </c>
      <c r="BN213" s="34">
        <v>9.0187746708485204</v>
      </c>
      <c r="BO213" s="34">
        <v>9.0106708143981802</v>
      </c>
      <c r="BP213" s="33">
        <v>9.0025147298262205</v>
      </c>
      <c r="BQ213" s="34">
        <v>8.9943113659981808</v>
      </c>
      <c r="BR213" s="34">
        <v>8.9861273139354303</v>
      </c>
      <c r="BS213" s="34">
        <v>8.9778755690552892</v>
      </c>
      <c r="BT213" s="34">
        <v>8.9695765418462408</v>
      </c>
      <c r="BU213" s="33">
        <v>8.9612408913526291</v>
      </c>
      <c r="BV213" s="34">
        <v>8.9535858816417804</v>
      </c>
      <c r="BW213" s="34">
        <v>8.9457994782062293</v>
      </c>
      <c r="BX213" s="34">
        <v>8.9379711579095105</v>
      </c>
      <c r="BY213" s="34">
        <v>8.9301061821669503</v>
      </c>
      <c r="BZ213" s="33">
        <v>8.92220181248471</v>
      </c>
      <c r="CA213" s="34">
        <v>8.9075811871108304</v>
      </c>
      <c r="CB213" s="34">
        <v>8.8996209314155603</v>
      </c>
      <c r="CC213" s="34">
        <v>8.8916209272686704</v>
      </c>
      <c r="CD213" s="34">
        <v>8.8835806240314401</v>
      </c>
      <c r="CE213" s="36">
        <v>8.8754994543864303</v>
      </c>
      <c r="CF213" s="42" t="s">
        <v>183</v>
      </c>
      <c r="CG213" s="42" t="s">
        <v>183</v>
      </c>
      <c r="CH213" s="43" t="s">
        <v>183</v>
      </c>
      <c r="CI213" s="43" t="s">
        <v>183</v>
      </c>
      <c r="CJ213" s="34" t="s">
        <v>183</v>
      </c>
      <c r="CK213" s="34" t="s">
        <v>183</v>
      </c>
      <c r="CL213" s="33" t="s">
        <v>183</v>
      </c>
      <c r="CM213" s="34" t="s">
        <v>183</v>
      </c>
      <c r="CN213" s="34" t="s">
        <v>183</v>
      </c>
      <c r="CO213" s="34" t="s">
        <v>183</v>
      </c>
      <c r="CP213" s="34" t="s">
        <v>183</v>
      </c>
      <c r="CQ213" s="33" t="s">
        <v>183</v>
      </c>
      <c r="CR213" s="34" t="s">
        <v>183</v>
      </c>
      <c r="CS213" s="34" t="s">
        <v>183</v>
      </c>
      <c r="CT213" s="34" t="s">
        <v>183</v>
      </c>
      <c r="CU213" s="34" t="s">
        <v>183</v>
      </c>
      <c r="CV213" s="33" t="s">
        <v>183</v>
      </c>
      <c r="CW213" s="34" t="s">
        <v>183</v>
      </c>
      <c r="CX213" s="34" t="s">
        <v>183</v>
      </c>
      <c r="CY213" s="34" t="s">
        <v>183</v>
      </c>
      <c r="CZ213" s="34" t="s">
        <v>183</v>
      </c>
      <c r="DA213" s="33" t="s">
        <v>183</v>
      </c>
      <c r="DB213" s="34" t="s">
        <v>183</v>
      </c>
      <c r="DC213" s="34" t="s">
        <v>183</v>
      </c>
      <c r="DD213" s="34" t="s">
        <v>183</v>
      </c>
      <c r="DE213" s="34" t="s">
        <v>183</v>
      </c>
      <c r="DF213" s="41" t="s">
        <v>183</v>
      </c>
      <c r="DG213" s="33" t="s">
        <v>183</v>
      </c>
      <c r="DH213" s="33" t="s">
        <v>183</v>
      </c>
      <c r="DI213" s="34" t="s">
        <v>183</v>
      </c>
      <c r="DJ213" s="34" t="s">
        <v>183</v>
      </c>
      <c r="DK213" s="34" t="s">
        <v>183</v>
      </c>
      <c r="DL213" s="34" t="s">
        <v>183</v>
      </c>
      <c r="DM213" s="33" t="s">
        <v>183</v>
      </c>
      <c r="DN213" s="34" t="s">
        <v>183</v>
      </c>
      <c r="DO213" s="34" t="s">
        <v>183</v>
      </c>
      <c r="DP213" s="34" t="s">
        <v>183</v>
      </c>
      <c r="DQ213" s="34" t="s">
        <v>183</v>
      </c>
      <c r="DR213" s="33" t="s">
        <v>183</v>
      </c>
      <c r="DS213" s="34" t="s">
        <v>183</v>
      </c>
      <c r="DT213" s="34" t="s">
        <v>183</v>
      </c>
      <c r="DU213" s="34" t="s">
        <v>183</v>
      </c>
      <c r="DV213" s="34" t="s">
        <v>183</v>
      </c>
      <c r="DW213" s="33" t="s">
        <v>183</v>
      </c>
      <c r="DX213" s="34" t="s">
        <v>183</v>
      </c>
      <c r="DY213" s="34" t="s">
        <v>183</v>
      </c>
      <c r="DZ213" s="34" t="s">
        <v>183</v>
      </c>
      <c r="EA213" s="34" t="s">
        <v>183</v>
      </c>
      <c r="EB213" s="33" t="s">
        <v>183</v>
      </c>
      <c r="EC213" s="34" t="s">
        <v>183</v>
      </c>
      <c r="ED213" s="34" t="s">
        <v>183</v>
      </c>
      <c r="EE213" s="34" t="s">
        <v>183</v>
      </c>
      <c r="EF213" s="34" t="s">
        <v>183</v>
      </c>
      <c r="EG213" s="36" t="s">
        <v>183</v>
      </c>
      <c r="EH213" s="42" t="s">
        <v>183</v>
      </c>
      <c r="EI213" s="42" t="s">
        <v>183</v>
      </c>
      <c r="EJ213" s="43" t="s">
        <v>183</v>
      </c>
      <c r="EK213" s="43" t="s">
        <v>183</v>
      </c>
      <c r="EL213" s="34" t="s">
        <v>183</v>
      </c>
      <c r="EM213" s="34" t="s">
        <v>183</v>
      </c>
      <c r="EN213" s="33" t="s">
        <v>183</v>
      </c>
      <c r="EO213" s="34" t="s">
        <v>183</v>
      </c>
      <c r="EP213" s="34" t="s">
        <v>183</v>
      </c>
      <c r="EQ213" s="34" t="s">
        <v>183</v>
      </c>
      <c r="ER213" s="34" t="s">
        <v>183</v>
      </c>
      <c r="ES213" s="33" t="s">
        <v>183</v>
      </c>
      <c r="ET213" s="34" t="s">
        <v>183</v>
      </c>
      <c r="EU213" s="34" t="s">
        <v>183</v>
      </c>
      <c r="EV213" s="34" t="s">
        <v>183</v>
      </c>
      <c r="EW213" s="34" t="s">
        <v>183</v>
      </c>
      <c r="EX213" s="33" t="s">
        <v>183</v>
      </c>
      <c r="EY213" s="34" t="s">
        <v>183</v>
      </c>
      <c r="EZ213" s="34" t="s">
        <v>183</v>
      </c>
      <c r="FA213" s="34" t="s">
        <v>183</v>
      </c>
      <c r="FB213" s="34" t="s">
        <v>183</v>
      </c>
      <c r="FC213" s="33" t="s">
        <v>183</v>
      </c>
      <c r="FD213" s="34" t="s">
        <v>183</v>
      </c>
      <c r="FE213" s="34" t="s">
        <v>183</v>
      </c>
      <c r="FF213" s="34" t="s">
        <v>183</v>
      </c>
      <c r="FG213" s="34" t="s">
        <v>183</v>
      </c>
      <c r="FH213" s="36" t="s">
        <v>183</v>
      </c>
      <c r="FI213" s="33" t="s">
        <v>183</v>
      </c>
      <c r="FJ213" s="33" t="s">
        <v>183</v>
      </c>
      <c r="FK213" s="34" t="s">
        <v>183</v>
      </c>
      <c r="FL213" s="34" t="s">
        <v>183</v>
      </c>
      <c r="FM213" s="34" t="s">
        <v>183</v>
      </c>
      <c r="FN213" s="34" t="s">
        <v>183</v>
      </c>
      <c r="FO213" s="33" t="s">
        <v>183</v>
      </c>
      <c r="FP213" s="34" t="s">
        <v>183</v>
      </c>
      <c r="FQ213" s="34" t="s">
        <v>183</v>
      </c>
      <c r="FR213" s="34" t="s">
        <v>183</v>
      </c>
      <c r="FS213" s="34" t="s">
        <v>183</v>
      </c>
      <c r="FT213" s="33" t="s">
        <v>183</v>
      </c>
      <c r="FU213" s="34" t="s">
        <v>183</v>
      </c>
      <c r="FV213" s="34" t="s">
        <v>183</v>
      </c>
      <c r="FW213" s="34" t="s">
        <v>183</v>
      </c>
      <c r="FX213" s="34" t="s">
        <v>183</v>
      </c>
      <c r="FY213" s="33" t="s">
        <v>183</v>
      </c>
      <c r="FZ213" s="34" t="s">
        <v>183</v>
      </c>
      <c r="GA213" s="34" t="s">
        <v>183</v>
      </c>
      <c r="GB213" s="34" t="s">
        <v>183</v>
      </c>
      <c r="GC213" s="34" t="s">
        <v>183</v>
      </c>
      <c r="GD213" s="33" t="s">
        <v>183</v>
      </c>
      <c r="GE213" s="34" t="s">
        <v>183</v>
      </c>
      <c r="GF213" s="34" t="s">
        <v>183</v>
      </c>
      <c r="GG213" s="34" t="s">
        <v>183</v>
      </c>
      <c r="GH213" s="34" t="s">
        <v>183</v>
      </c>
      <c r="GI213" s="36" t="s">
        <v>183</v>
      </c>
      <c r="GJ213" s="42">
        <v>-5004.9012787511465</v>
      </c>
      <c r="GK213" s="42">
        <v>-1778.6272171300052</v>
      </c>
      <c r="GL213" s="43">
        <v>-3042.7384200833353</v>
      </c>
      <c r="GM213" s="43">
        <v>-5004.9012787511465</v>
      </c>
      <c r="GN213" s="34">
        <v>-742.71955125191573</v>
      </c>
      <c r="GO213" s="34">
        <v>-694.32567436046224</v>
      </c>
      <c r="GP213" s="33">
        <v>-535.23252848200661</v>
      </c>
      <c r="GQ213" s="34">
        <v>16.242199447133402</v>
      </c>
      <c r="GR213" s="34">
        <v>149.74880901121645</v>
      </c>
      <c r="GS213" s="34">
        <v>278.64138702359764</v>
      </c>
      <c r="GT213" s="34">
        <v>426.30048836984417</v>
      </c>
      <c r="GU213" s="33">
        <v>547.47472342250353</v>
      </c>
      <c r="GV213" s="34">
        <v>726.08046872597151</v>
      </c>
      <c r="GW213" s="34">
        <v>913.11547034493071</v>
      </c>
      <c r="GX213" s="34">
        <v>1137.4548401751856</v>
      </c>
      <c r="GY213" s="34">
        <v>1160.1383859769903</v>
      </c>
      <c r="GZ213" s="33">
        <v>1103.2646892537118</v>
      </c>
      <c r="HA213" s="34">
        <v>773.05430611714917</v>
      </c>
      <c r="HB213" s="34">
        <v>754.53024825375019</v>
      </c>
      <c r="HC213" s="34">
        <v>738.16802014433983</v>
      </c>
      <c r="HD213" s="34">
        <v>682.3916785136322</v>
      </c>
      <c r="HE213" s="33">
        <v>693.04049344695432</v>
      </c>
      <c r="HF213" s="34">
        <v>273.15782840861812</v>
      </c>
      <c r="HG213" s="34">
        <v>246.22977309675034</v>
      </c>
      <c r="HH213" s="34">
        <v>219.2372649051859</v>
      </c>
      <c r="HI213" s="34">
        <v>192.19086639718086</v>
      </c>
      <c r="HJ213" s="41">
        <v>165.50266916515565</v>
      </c>
      <c r="HK213" s="42" t="s">
        <v>183</v>
      </c>
      <c r="HL213" s="42" t="s">
        <v>183</v>
      </c>
      <c r="HM213" s="43" t="s">
        <v>183</v>
      </c>
      <c r="HN213" s="43" t="s">
        <v>183</v>
      </c>
      <c r="HO213" s="34" t="s">
        <v>183</v>
      </c>
      <c r="HP213" s="34" t="s">
        <v>183</v>
      </c>
      <c r="HQ213" s="33" t="s">
        <v>183</v>
      </c>
      <c r="HR213" s="34" t="s">
        <v>183</v>
      </c>
      <c r="HS213" s="34" t="s">
        <v>183</v>
      </c>
      <c r="HT213" s="34" t="s">
        <v>183</v>
      </c>
      <c r="HU213" s="34" t="s">
        <v>183</v>
      </c>
      <c r="HV213" s="33" t="s">
        <v>183</v>
      </c>
      <c r="HW213" s="34" t="s">
        <v>183</v>
      </c>
      <c r="HX213" s="34" t="s">
        <v>183</v>
      </c>
      <c r="HY213" s="34" t="s">
        <v>183</v>
      </c>
      <c r="HZ213" s="34" t="s">
        <v>183</v>
      </c>
      <c r="IA213" s="33" t="s">
        <v>183</v>
      </c>
      <c r="IB213" s="34" t="s">
        <v>183</v>
      </c>
      <c r="IC213" s="34" t="s">
        <v>183</v>
      </c>
      <c r="ID213" s="34" t="s">
        <v>183</v>
      </c>
      <c r="IE213" s="34" t="s">
        <v>183</v>
      </c>
      <c r="IF213" s="33" t="s">
        <v>183</v>
      </c>
      <c r="IG213" s="34" t="s">
        <v>183</v>
      </c>
      <c r="IH213" s="34" t="s">
        <v>183</v>
      </c>
      <c r="II213" s="34" t="s">
        <v>183</v>
      </c>
      <c r="IJ213" s="34" t="s">
        <v>183</v>
      </c>
      <c r="IK213" s="36" t="s">
        <v>183</v>
      </c>
      <c r="IL213" s="42" t="s">
        <v>183</v>
      </c>
      <c r="IM213" s="42" t="s">
        <v>183</v>
      </c>
      <c r="IN213" s="43" t="s">
        <v>183</v>
      </c>
      <c r="IO213" s="43" t="s">
        <v>183</v>
      </c>
      <c r="IP213" s="34" t="s">
        <v>183</v>
      </c>
      <c r="IQ213" s="34" t="s">
        <v>183</v>
      </c>
      <c r="IR213" s="33" t="s">
        <v>183</v>
      </c>
      <c r="IS213" s="34" t="s">
        <v>183</v>
      </c>
      <c r="IT213" s="34" t="s">
        <v>183</v>
      </c>
      <c r="IU213" s="34" t="s">
        <v>183</v>
      </c>
      <c r="IV213" s="34" t="s">
        <v>183</v>
      </c>
      <c r="IW213" s="33" t="s">
        <v>183</v>
      </c>
      <c r="IX213" s="34" t="s">
        <v>183</v>
      </c>
      <c r="IY213" s="34" t="s">
        <v>183</v>
      </c>
      <c r="IZ213" s="34" t="s">
        <v>183</v>
      </c>
      <c r="JA213" s="34" t="s">
        <v>183</v>
      </c>
      <c r="JB213" s="33" t="s">
        <v>183</v>
      </c>
      <c r="JC213" s="34" t="s">
        <v>183</v>
      </c>
      <c r="JD213" s="34" t="s">
        <v>183</v>
      </c>
      <c r="JE213" s="34" t="s">
        <v>183</v>
      </c>
      <c r="JF213" s="34" t="s">
        <v>183</v>
      </c>
      <c r="JG213" s="33" t="s">
        <v>183</v>
      </c>
      <c r="JH213" s="34" t="s">
        <v>183</v>
      </c>
      <c r="JI213" s="34" t="s">
        <v>183</v>
      </c>
      <c r="JJ213" s="34" t="s">
        <v>183</v>
      </c>
      <c r="JK213" s="34" t="s">
        <v>183</v>
      </c>
      <c r="JL213" s="36" t="s">
        <v>183</v>
      </c>
    </row>
    <row r="214" spans="1:272" outlineLevel="1" x14ac:dyDescent="0.25">
      <c r="A214" s="46" t="s">
        <v>149</v>
      </c>
      <c r="B214" s="5" t="s">
        <v>14</v>
      </c>
      <c r="C214" s="42">
        <v>2883.5247430000027</v>
      </c>
      <c r="D214" s="42">
        <v>2812.0514546666695</v>
      </c>
      <c r="E214" s="43">
        <v>2808.9978363333357</v>
      </c>
      <c r="F214" s="43">
        <v>2883.5247430000027</v>
      </c>
      <c r="G214" s="34">
        <v>2486.7036724720701</v>
      </c>
      <c r="H214" s="34">
        <v>2487.91392822947</v>
      </c>
      <c r="I214" s="33">
        <v>2489.1377724366298</v>
      </c>
      <c r="J214" s="34">
        <v>2481.5715176369999</v>
      </c>
      <c r="K214" s="34">
        <v>2473.8325747701401</v>
      </c>
      <c r="L214" s="34">
        <v>2466.0885416631099</v>
      </c>
      <c r="M214" s="34">
        <v>2458.3387351051801</v>
      </c>
      <c r="N214" s="33">
        <v>2450.58468279519</v>
      </c>
      <c r="O214" s="34">
        <v>2442.7743344948599</v>
      </c>
      <c r="P214" s="34">
        <v>2467.3790978841798</v>
      </c>
      <c r="Q214" s="34">
        <v>2491.1725675370099</v>
      </c>
      <c r="R214" s="34">
        <v>2514.5481760676998</v>
      </c>
      <c r="S214" s="33">
        <v>2537.50832623627</v>
      </c>
      <c r="T214" s="34">
        <v>2552.8829894943001</v>
      </c>
      <c r="U214" s="34">
        <v>2582.8124419917599</v>
      </c>
      <c r="V214" s="34">
        <v>2612.326853953</v>
      </c>
      <c r="W214" s="34">
        <v>2641.42622690895</v>
      </c>
      <c r="X214" s="33">
        <v>2670.1105612859001</v>
      </c>
      <c r="Y214" s="34">
        <v>2698.3352527326201</v>
      </c>
      <c r="Z214" s="34">
        <v>2726.6034262441799</v>
      </c>
      <c r="AA214" s="34">
        <v>2754.87176573536</v>
      </c>
      <c r="AB214" s="34">
        <v>2783.1402216174101</v>
      </c>
      <c r="AC214" s="36">
        <v>2811.40873407763</v>
      </c>
      <c r="AD214" s="42">
        <v>1.224E-3</v>
      </c>
      <c r="AE214" s="42">
        <v>1.0009999999999999E-3</v>
      </c>
      <c r="AF214" s="43">
        <v>1.1119999999999999E-3</v>
      </c>
      <c r="AG214" s="43">
        <v>1.224E-3</v>
      </c>
      <c r="AH214" s="34">
        <v>1.6351907346693799E-3</v>
      </c>
      <c r="AI214" s="34">
        <v>1.7714566292251601E-3</v>
      </c>
      <c r="AJ214" s="33">
        <v>1.90772252378094E-3</v>
      </c>
      <c r="AK214" s="34">
        <v>2.0439884183367199E-3</v>
      </c>
      <c r="AL214" s="34">
        <v>2.1802543128925001E-3</v>
      </c>
      <c r="AM214" s="34">
        <v>2.3165202074482802E-3</v>
      </c>
      <c r="AN214" s="34">
        <v>2.4527861020040599E-3</v>
      </c>
      <c r="AO214" s="33">
        <v>2.5890519965598401E-3</v>
      </c>
      <c r="AP214" s="34">
        <v>2.7253178911156302E-3</v>
      </c>
      <c r="AQ214" s="34">
        <v>2.8615837856714099E-3</v>
      </c>
      <c r="AR214" s="34">
        <v>2.8615837856714099E-3</v>
      </c>
      <c r="AS214" s="34">
        <v>2.8615837856714099E-3</v>
      </c>
      <c r="AT214" s="33">
        <v>2.8615837856714099E-3</v>
      </c>
      <c r="AU214" s="34">
        <v>2.7253178911156302E-3</v>
      </c>
      <c r="AV214" s="34">
        <v>2.5890519965598401E-3</v>
      </c>
      <c r="AW214" s="34">
        <v>2.4527861020040599E-3</v>
      </c>
      <c r="AX214" s="34">
        <v>2.3165202074482802E-3</v>
      </c>
      <c r="AY214" s="33">
        <v>2.1802543128925001E-3</v>
      </c>
      <c r="AZ214" s="34">
        <v>2.0439884183367199E-3</v>
      </c>
      <c r="BA214" s="34">
        <v>1.90772252378094E-3</v>
      </c>
      <c r="BB214" s="34">
        <v>1.7714566292251601E-3</v>
      </c>
      <c r="BC214" s="34">
        <v>1.6351907346693799E-3</v>
      </c>
      <c r="BD214" s="41">
        <v>1.49892484011359E-3</v>
      </c>
      <c r="BE214" s="42">
        <v>5.1742140000000001</v>
      </c>
      <c r="BF214" s="42">
        <v>5.1952850000000002</v>
      </c>
      <c r="BG214" s="43">
        <v>5.1498359999999996</v>
      </c>
      <c r="BH214" s="43">
        <v>5.1742140000000001</v>
      </c>
      <c r="BI214" s="34">
        <v>5.1685560685334702</v>
      </c>
      <c r="BJ214" s="34">
        <v>5.1912653410462104</v>
      </c>
      <c r="BK214" s="33">
        <v>5.1981603819867299</v>
      </c>
      <c r="BL214" s="34">
        <v>5.2049109530819102</v>
      </c>
      <c r="BM214" s="34">
        <v>5.2116852882718199</v>
      </c>
      <c r="BN214" s="34">
        <v>5.21844920837224</v>
      </c>
      <c r="BO214" s="34">
        <v>5.2252084167659198</v>
      </c>
      <c r="BP214" s="33">
        <v>5.2319674215919401</v>
      </c>
      <c r="BQ214" s="34">
        <v>5.2387288295129801</v>
      </c>
      <c r="BR214" s="34">
        <v>5.30529891605378</v>
      </c>
      <c r="BS214" s="34">
        <v>5.3711287299103896</v>
      </c>
      <c r="BT214" s="34">
        <v>5.4362199237045701</v>
      </c>
      <c r="BU214" s="33">
        <v>5.5005733399058601</v>
      </c>
      <c r="BV214" s="34">
        <v>5.5641890878499103</v>
      </c>
      <c r="BW214" s="34">
        <v>5.6270667774069603</v>
      </c>
      <c r="BX214" s="34">
        <v>5.6892059875672603</v>
      </c>
      <c r="BY214" s="34">
        <v>5.75060707698829</v>
      </c>
      <c r="BZ214" s="33">
        <v>5.8112701455346896</v>
      </c>
      <c r="CA214" s="34">
        <v>5.8711951445501196</v>
      </c>
      <c r="CB214" s="34">
        <v>5.9309254544675296</v>
      </c>
      <c r="CC214" s="34">
        <v>5.9906946490260697</v>
      </c>
      <c r="CD214" s="34">
        <v>6.0504911108910502</v>
      </c>
      <c r="CE214" s="36">
        <v>6.1103008275293398</v>
      </c>
      <c r="CF214" s="42" t="s">
        <v>183</v>
      </c>
      <c r="CG214" s="42" t="s">
        <v>183</v>
      </c>
      <c r="CH214" s="43" t="s">
        <v>183</v>
      </c>
      <c r="CI214" s="43" t="s">
        <v>183</v>
      </c>
      <c r="CJ214" s="34" t="s">
        <v>183</v>
      </c>
      <c r="CK214" s="34" t="s">
        <v>183</v>
      </c>
      <c r="CL214" s="33" t="s">
        <v>183</v>
      </c>
      <c r="CM214" s="34" t="s">
        <v>183</v>
      </c>
      <c r="CN214" s="34" t="s">
        <v>183</v>
      </c>
      <c r="CO214" s="34" t="s">
        <v>183</v>
      </c>
      <c r="CP214" s="34" t="s">
        <v>183</v>
      </c>
      <c r="CQ214" s="33" t="s">
        <v>183</v>
      </c>
      <c r="CR214" s="34" t="s">
        <v>183</v>
      </c>
      <c r="CS214" s="34" t="s">
        <v>183</v>
      </c>
      <c r="CT214" s="34" t="s">
        <v>183</v>
      </c>
      <c r="CU214" s="34" t="s">
        <v>183</v>
      </c>
      <c r="CV214" s="33" t="s">
        <v>183</v>
      </c>
      <c r="CW214" s="34" t="s">
        <v>183</v>
      </c>
      <c r="CX214" s="34" t="s">
        <v>183</v>
      </c>
      <c r="CY214" s="34" t="s">
        <v>183</v>
      </c>
      <c r="CZ214" s="34" t="s">
        <v>183</v>
      </c>
      <c r="DA214" s="33" t="s">
        <v>183</v>
      </c>
      <c r="DB214" s="34" t="s">
        <v>183</v>
      </c>
      <c r="DC214" s="34" t="s">
        <v>183</v>
      </c>
      <c r="DD214" s="34" t="s">
        <v>183</v>
      </c>
      <c r="DE214" s="34" t="s">
        <v>183</v>
      </c>
      <c r="DF214" s="41" t="s">
        <v>183</v>
      </c>
      <c r="DG214" s="33" t="s">
        <v>183</v>
      </c>
      <c r="DH214" s="33" t="s">
        <v>183</v>
      </c>
      <c r="DI214" s="34" t="s">
        <v>183</v>
      </c>
      <c r="DJ214" s="34" t="s">
        <v>183</v>
      </c>
      <c r="DK214" s="34" t="s">
        <v>183</v>
      </c>
      <c r="DL214" s="34" t="s">
        <v>183</v>
      </c>
      <c r="DM214" s="33" t="s">
        <v>183</v>
      </c>
      <c r="DN214" s="34" t="s">
        <v>183</v>
      </c>
      <c r="DO214" s="34" t="s">
        <v>183</v>
      </c>
      <c r="DP214" s="34" t="s">
        <v>183</v>
      </c>
      <c r="DQ214" s="34" t="s">
        <v>183</v>
      </c>
      <c r="DR214" s="33" t="s">
        <v>183</v>
      </c>
      <c r="DS214" s="34" t="s">
        <v>183</v>
      </c>
      <c r="DT214" s="34" t="s">
        <v>183</v>
      </c>
      <c r="DU214" s="34" t="s">
        <v>183</v>
      </c>
      <c r="DV214" s="34" t="s">
        <v>183</v>
      </c>
      <c r="DW214" s="33" t="s">
        <v>183</v>
      </c>
      <c r="DX214" s="34" t="s">
        <v>183</v>
      </c>
      <c r="DY214" s="34" t="s">
        <v>183</v>
      </c>
      <c r="DZ214" s="34" t="s">
        <v>183</v>
      </c>
      <c r="EA214" s="34" t="s">
        <v>183</v>
      </c>
      <c r="EB214" s="33" t="s">
        <v>183</v>
      </c>
      <c r="EC214" s="34" t="s">
        <v>183</v>
      </c>
      <c r="ED214" s="34" t="s">
        <v>183</v>
      </c>
      <c r="EE214" s="34" t="s">
        <v>183</v>
      </c>
      <c r="EF214" s="34" t="s">
        <v>183</v>
      </c>
      <c r="EG214" s="36" t="s">
        <v>183</v>
      </c>
      <c r="EH214" s="42" t="s">
        <v>183</v>
      </c>
      <c r="EI214" s="42" t="s">
        <v>183</v>
      </c>
      <c r="EJ214" s="43" t="s">
        <v>183</v>
      </c>
      <c r="EK214" s="43" t="s">
        <v>183</v>
      </c>
      <c r="EL214" s="34" t="s">
        <v>183</v>
      </c>
      <c r="EM214" s="34" t="s">
        <v>183</v>
      </c>
      <c r="EN214" s="33" t="s">
        <v>183</v>
      </c>
      <c r="EO214" s="34" t="s">
        <v>183</v>
      </c>
      <c r="EP214" s="34" t="s">
        <v>183</v>
      </c>
      <c r="EQ214" s="34" t="s">
        <v>183</v>
      </c>
      <c r="ER214" s="34" t="s">
        <v>183</v>
      </c>
      <c r="ES214" s="33" t="s">
        <v>183</v>
      </c>
      <c r="ET214" s="34" t="s">
        <v>183</v>
      </c>
      <c r="EU214" s="34" t="s">
        <v>183</v>
      </c>
      <c r="EV214" s="34" t="s">
        <v>183</v>
      </c>
      <c r="EW214" s="34" t="s">
        <v>183</v>
      </c>
      <c r="EX214" s="33" t="s">
        <v>183</v>
      </c>
      <c r="EY214" s="34" t="s">
        <v>183</v>
      </c>
      <c r="EZ214" s="34" t="s">
        <v>183</v>
      </c>
      <c r="FA214" s="34" t="s">
        <v>183</v>
      </c>
      <c r="FB214" s="34" t="s">
        <v>183</v>
      </c>
      <c r="FC214" s="33" t="s">
        <v>183</v>
      </c>
      <c r="FD214" s="34" t="s">
        <v>183</v>
      </c>
      <c r="FE214" s="34" t="s">
        <v>183</v>
      </c>
      <c r="FF214" s="34" t="s">
        <v>183</v>
      </c>
      <c r="FG214" s="34" t="s">
        <v>183</v>
      </c>
      <c r="FH214" s="36" t="s">
        <v>183</v>
      </c>
      <c r="FI214" s="33" t="s">
        <v>183</v>
      </c>
      <c r="FJ214" s="33" t="s">
        <v>183</v>
      </c>
      <c r="FK214" s="34" t="s">
        <v>183</v>
      </c>
      <c r="FL214" s="34" t="s">
        <v>183</v>
      </c>
      <c r="FM214" s="34" t="s">
        <v>183</v>
      </c>
      <c r="FN214" s="34" t="s">
        <v>183</v>
      </c>
      <c r="FO214" s="33" t="s">
        <v>183</v>
      </c>
      <c r="FP214" s="34" t="s">
        <v>183</v>
      </c>
      <c r="FQ214" s="34" t="s">
        <v>183</v>
      </c>
      <c r="FR214" s="34" t="s">
        <v>183</v>
      </c>
      <c r="FS214" s="34" t="s">
        <v>183</v>
      </c>
      <c r="FT214" s="33" t="s">
        <v>183</v>
      </c>
      <c r="FU214" s="34" t="s">
        <v>183</v>
      </c>
      <c r="FV214" s="34" t="s">
        <v>183</v>
      </c>
      <c r="FW214" s="34" t="s">
        <v>183</v>
      </c>
      <c r="FX214" s="34" t="s">
        <v>183</v>
      </c>
      <c r="FY214" s="33" t="s">
        <v>183</v>
      </c>
      <c r="FZ214" s="34" t="s">
        <v>183</v>
      </c>
      <c r="GA214" s="34" t="s">
        <v>183</v>
      </c>
      <c r="GB214" s="34" t="s">
        <v>183</v>
      </c>
      <c r="GC214" s="34" t="s">
        <v>183</v>
      </c>
      <c r="GD214" s="33" t="s">
        <v>183</v>
      </c>
      <c r="GE214" s="34" t="s">
        <v>183</v>
      </c>
      <c r="GF214" s="34" t="s">
        <v>183</v>
      </c>
      <c r="GG214" s="34" t="s">
        <v>183</v>
      </c>
      <c r="GH214" s="34" t="s">
        <v>183</v>
      </c>
      <c r="GI214" s="36" t="s">
        <v>183</v>
      </c>
      <c r="GJ214" s="42">
        <v>3013.2448450000029</v>
      </c>
      <c r="GK214" s="42">
        <v>2942.2318776666693</v>
      </c>
      <c r="GL214" s="43">
        <v>2938.0751123333357</v>
      </c>
      <c r="GM214" s="43">
        <v>3013.2448450000029</v>
      </c>
      <c r="GN214" s="34">
        <v>2616.4048610243385</v>
      </c>
      <c r="GO214" s="34">
        <v>2618.2234558311347</v>
      </c>
      <c r="GP214" s="33">
        <v>2619.6602832983849</v>
      </c>
      <c r="GQ214" s="34">
        <v>2612.3034000127118</v>
      </c>
      <c r="GR214" s="34">
        <v>2604.7744227621774</v>
      </c>
      <c r="GS214" s="34">
        <v>2597.2400948942354</v>
      </c>
      <c r="GT214" s="34">
        <v>2589.6998757827255</v>
      </c>
      <c r="GU214" s="33">
        <v>2582.1554058299635</v>
      </c>
      <c r="GV214" s="34">
        <v>2574.554699964237</v>
      </c>
      <c r="GW214" s="34">
        <v>2600.8643227536545</v>
      </c>
      <c r="GX214" s="34">
        <v>2626.3035377529</v>
      </c>
      <c r="GY214" s="34">
        <v>2651.3064261284444</v>
      </c>
      <c r="GZ214" s="33">
        <v>2675.8754117020467</v>
      </c>
      <c r="HA214" s="34">
        <v>2692.7998614221005</v>
      </c>
      <c r="HB214" s="34">
        <v>2724.2606489219088</v>
      </c>
      <c r="HC214" s="34">
        <v>2755.2879339005785</v>
      </c>
      <c r="HD214" s="34">
        <v>2785.8817268554767</v>
      </c>
      <c r="HE214" s="33">
        <v>2816.0420307095092</v>
      </c>
      <c r="HF214" s="34">
        <v>2845.7242398950375</v>
      </c>
      <c r="HG214" s="34">
        <v>2875.4450639179549</v>
      </c>
      <c r="HH214" s="34">
        <v>2905.1670260365208</v>
      </c>
      <c r="HI214" s="34">
        <v>2934.889786228618</v>
      </c>
      <c r="HJ214" s="41">
        <v>2964.6129343682173</v>
      </c>
      <c r="HK214" s="42" t="s">
        <v>183</v>
      </c>
      <c r="HL214" s="42" t="s">
        <v>183</v>
      </c>
      <c r="HM214" s="43" t="s">
        <v>183</v>
      </c>
      <c r="HN214" s="43" t="s">
        <v>183</v>
      </c>
      <c r="HO214" s="34" t="s">
        <v>183</v>
      </c>
      <c r="HP214" s="34" t="s">
        <v>183</v>
      </c>
      <c r="HQ214" s="33" t="s">
        <v>183</v>
      </c>
      <c r="HR214" s="34" t="s">
        <v>183</v>
      </c>
      <c r="HS214" s="34" t="s">
        <v>183</v>
      </c>
      <c r="HT214" s="34" t="s">
        <v>183</v>
      </c>
      <c r="HU214" s="34" t="s">
        <v>183</v>
      </c>
      <c r="HV214" s="33" t="s">
        <v>183</v>
      </c>
      <c r="HW214" s="34" t="s">
        <v>183</v>
      </c>
      <c r="HX214" s="34" t="s">
        <v>183</v>
      </c>
      <c r="HY214" s="34" t="s">
        <v>183</v>
      </c>
      <c r="HZ214" s="34" t="s">
        <v>183</v>
      </c>
      <c r="IA214" s="33" t="s">
        <v>183</v>
      </c>
      <c r="IB214" s="34" t="s">
        <v>183</v>
      </c>
      <c r="IC214" s="34" t="s">
        <v>183</v>
      </c>
      <c r="ID214" s="34" t="s">
        <v>183</v>
      </c>
      <c r="IE214" s="34" t="s">
        <v>183</v>
      </c>
      <c r="IF214" s="33" t="s">
        <v>183</v>
      </c>
      <c r="IG214" s="34" t="s">
        <v>183</v>
      </c>
      <c r="IH214" s="34" t="s">
        <v>183</v>
      </c>
      <c r="II214" s="34" t="s">
        <v>183</v>
      </c>
      <c r="IJ214" s="34" t="s">
        <v>183</v>
      </c>
      <c r="IK214" s="36" t="s">
        <v>183</v>
      </c>
      <c r="IL214" s="42" t="s">
        <v>183</v>
      </c>
      <c r="IM214" s="42" t="s">
        <v>183</v>
      </c>
      <c r="IN214" s="43" t="s">
        <v>183</v>
      </c>
      <c r="IO214" s="43" t="s">
        <v>183</v>
      </c>
      <c r="IP214" s="34" t="s">
        <v>183</v>
      </c>
      <c r="IQ214" s="34" t="s">
        <v>183</v>
      </c>
      <c r="IR214" s="33" t="s">
        <v>183</v>
      </c>
      <c r="IS214" s="34" t="s">
        <v>183</v>
      </c>
      <c r="IT214" s="34" t="s">
        <v>183</v>
      </c>
      <c r="IU214" s="34" t="s">
        <v>183</v>
      </c>
      <c r="IV214" s="34" t="s">
        <v>183</v>
      </c>
      <c r="IW214" s="33" t="s">
        <v>183</v>
      </c>
      <c r="IX214" s="34" t="s">
        <v>183</v>
      </c>
      <c r="IY214" s="34" t="s">
        <v>183</v>
      </c>
      <c r="IZ214" s="34" t="s">
        <v>183</v>
      </c>
      <c r="JA214" s="34" t="s">
        <v>183</v>
      </c>
      <c r="JB214" s="33" t="s">
        <v>183</v>
      </c>
      <c r="JC214" s="34" t="s">
        <v>183</v>
      </c>
      <c r="JD214" s="34" t="s">
        <v>183</v>
      </c>
      <c r="JE214" s="34" t="s">
        <v>183</v>
      </c>
      <c r="JF214" s="34" t="s">
        <v>183</v>
      </c>
      <c r="JG214" s="33" t="s">
        <v>183</v>
      </c>
      <c r="JH214" s="34" t="s">
        <v>183</v>
      </c>
      <c r="JI214" s="34" t="s">
        <v>183</v>
      </c>
      <c r="JJ214" s="34" t="s">
        <v>183</v>
      </c>
      <c r="JK214" s="34" t="s">
        <v>183</v>
      </c>
      <c r="JL214" s="36" t="s">
        <v>183</v>
      </c>
    </row>
    <row r="215" spans="1:272" outlineLevel="1" x14ac:dyDescent="0.25">
      <c r="A215" s="46" t="s">
        <v>150</v>
      </c>
      <c r="B215" s="5" t="s">
        <v>14</v>
      </c>
      <c r="C215" s="42">
        <v>893.52137966666749</v>
      </c>
      <c r="D215" s="42">
        <v>1061.7924973333343</v>
      </c>
      <c r="E215" s="43">
        <v>1025.9206100000008</v>
      </c>
      <c r="F215" s="43">
        <v>893.52137966666749</v>
      </c>
      <c r="G215" s="34">
        <v>898.09372452795105</v>
      </c>
      <c r="H215" s="34">
        <v>874.56366137918496</v>
      </c>
      <c r="I215" s="33">
        <v>865.65420889163204</v>
      </c>
      <c r="J215" s="34">
        <v>881.79830480554995</v>
      </c>
      <c r="K215" s="34">
        <v>897.76394430719699</v>
      </c>
      <c r="L215" s="34">
        <v>913.73853909390505</v>
      </c>
      <c r="M215" s="34">
        <v>929.74194015747105</v>
      </c>
      <c r="N215" s="33">
        <v>945.76298776401995</v>
      </c>
      <c r="O215" s="34">
        <v>961.73976805066297</v>
      </c>
      <c r="P215" s="34">
        <v>961.54546833805296</v>
      </c>
      <c r="Q215" s="34">
        <v>961.35116862544396</v>
      </c>
      <c r="R215" s="34">
        <v>961.15686891283497</v>
      </c>
      <c r="S215" s="33">
        <v>960.96256920022597</v>
      </c>
      <c r="T215" s="34">
        <v>960.948868284235</v>
      </c>
      <c r="U215" s="34">
        <v>960.97553708856799</v>
      </c>
      <c r="V215" s="34">
        <v>961.00220589290097</v>
      </c>
      <c r="W215" s="34">
        <v>961.02887469723498</v>
      </c>
      <c r="X215" s="33">
        <v>961.05554350156797</v>
      </c>
      <c r="Y215" s="34">
        <v>961.03367673368496</v>
      </c>
      <c r="Z215" s="34">
        <v>961.060345433468</v>
      </c>
      <c r="AA215" s="34">
        <v>961.08701413325196</v>
      </c>
      <c r="AB215" s="34">
        <v>961.113682833035</v>
      </c>
      <c r="AC215" s="36">
        <v>961.14035153281895</v>
      </c>
      <c r="AD215" s="42">
        <v>4.0400000000000001E-4</v>
      </c>
      <c r="AE215" s="42">
        <v>1.0629999999999999E-3</v>
      </c>
      <c r="AF215" s="43">
        <v>2.22E-4</v>
      </c>
      <c r="AG215" s="43">
        <v>4.0400000000000001E-4</v>
      </c>
      <c r="AH215" s="34">
        <v>1.9598451973319802E-3</v>
      </c>
      <c r="AI215" s="34">
        <v>1.9995254702816498E-3</v>
      </c>
      <c r="AJ215" s="33">
        <v>2.0392057432313199E-3</v>
      </c>
      <c r="AK215" s="34">
        <v>2.07888601618099E-3</v>
      </c>
      <c r="AL215" s="34">
        <v>2.1185662891306601E-3</v>
      </c>
      <c r="AM215" s="34">
        <v>2.1582465620803202E-3</v>
      </c>
      <c r="AN215" s="34">
        <v>2.1979268350299898E-3</v>
      </c>
      <c r="AO215" s="33">
        <v>2.2376071079796499E-3</v>
      </c>
      <c r="AP215" s="34">
        <v>2.27728738092931E-3</v>
      </c>
      <c r="AQ215" s="34">
        <v>2.3169676538789801E-3</v>
      </c>
      <c r="AR215" s="34">
        <v>2.3566479268286502E-3</v>
      </c>
      <c r="AS215" s="34">
        <v>2.3963281997783099E-3</v>
      </c>
      <c r="AT215" s="33">
        <v>2.4360084727279799E-3</v>
      </c>
      <c r="AU215" s="34">
        <v>2.37648806330348E-3</v>
      </c>
      <c r="AV215" s="34">
        <v>2.3913681656596102E-3</v>
      </c>
      <c r="AW215" s="34">
        <v>2.4000482253673499E-3</v>
      </c>
      <c r="AX215" s="34">
        <v>2.4009782317645999E-3</v>
      </c>
      <c r="AY215" s="33">
        <v>2.3922206715237598E-3</v>
      </c>
      <c r="AZ215" s="34">
        <v>2.39615382357883E-3</v>
      </c>
      <c r="BA215" s="34">
        <v>2.39735023805864E-3</v>
      </c>
      <c r="BB215" s="34">
        <v>2.3966757412314599E-3</v>
      </c>
      <c r="BC215" s="34">
        <v>2.3956001185981698E-3</v>
      </c>
      <c r="BD215" s="41">
        <v>2.3964449803667701E-3</v>
      </c>
      <c r="BE215" s="42">
        <v>3.4420679999999999</v>
      </c>
      <c r="BF215" s="42">
        <v>3.6507459999999998</v>
      </c>
      <c r="BG215" s="43">
        <v>3.516149</v>
      </c>
      <c r="BH215" s="43">
        <v>3.4420679999999999</v>
      </c>
      <c r="BI215" s="34">
        <v>3.25444802586911</v>
      </c>
      <c r="BJ215" s="34">
        <v>3.1700723550322598</v>
      </c>
      <c r="BK215" s="33">
        <v>3.1357810825510302</v>
      </c>
      <c r="BL215" s="34">
        <v>3.19092700359161</v>
      </c>
      <c r="BM215" s="34">
        <v>3.2461016119928199</v>
      </c>
      <c r="BN215" s="34">
        <v>3.3013056286960198</v>
      </c>
      <c r="BO215" s="34">
        <v>3.3566042424648699</v>
      </c>
      <c r="BP215" s="33">
        <v>3.41196080579775</v>
      </c>
      <c r="BQ215" s="34">
        <v>3.4673683235467201</v>
      </c>
      <c r="BR215" s="34">
        <v>3.4670963351792801</v>
      </c>
      <c r="BS215" s="34">
        <v>3.4668243468118498</v>
      </c>
      <c r="BT215" s="34">
        <v>3.4665523584444098</v>
      </c>
      <c r="BU215" s="33">
        <v>3.4662803700769702</v>
      </c>
      <c r="BV215" s="34">
        <v>3.4657166695061501</v>
      </c>
      <c r="BW215" s="34">
        <v>3.4659678316833999</v>
      </c>
      <c r="BX215" s="34">
        <v>3.4661510886316398</v>
      </c>
      <c r="BY215" s="34">
        <v>3.4662494640436301</v>
      </c>
      <c r="BZ215" s="33">
        <v>3.4662417375352899</v>
      </c>
      <c r="CA215" s="34">
        <v>3.46637300454258</v>
      </c>
      <c r="CB215" s="34">
        <v>3.4664742977573701</v>
      </c>
      <c r="CC215" s="34">
        <v>3.4665551000388102</v>
      </c>
      <c r="CD215" s="34">
        <v>3.4666315090376001</v>
      </c>
      <c r="CE215" s="36">
        <v>3.4667289519131801</v>
      </c>
      <c r="CF215" s="42" t="s">
        <v>183</v>
      </c>
      <c r="CG215" s="42" t="s">
        <v>183</v>
      </c>
      <c r="CH215" s="43" t="s">
        <v>183</v>
      </c>
      <c r="CI215" s="43" t="s">
        <v>183</v>
      </c>
      <c r="CJ215" s="34" t="s">
        <v>183</v>
      </c>
      <c r="CK215" s="34" t="s">
        <v>183</v>
      </c>
      <c r="CL215" s="33" t="s">
        <v>183</v>
      </c>
      <c r="CM215" s="34" t="s">
        <v>183</v>
      </c>
      <c r="CN215" s="34" t="s">
        <v>183</v>
      </c>
      <c r="CO215" s="34" t="s">
        <v>183</v>
      </c>
      <c r="CP215" s="34" t="s">
        <v>183</v>
      </c>
      <c r="CQ215" s="33" t="s">
        <v>183</v>
      </c>
      <c r="CR215" s="34" t="s">
        <v>183</v>
      </c>
      <c r="CS215" s="34" t="s">
        <v>183</v>
      </c>
      <c r="CT215" s="34" t="s">
        <v>183</v>
      </c>
      <c r="CU215" s="34" t="s">
        <v>183</v>
      </c>
      <c r="CV215" s="33" t="s">
        <v>183</v>
      </c>
      <c r="CW215" s="34" t="s">
        <v>183</v>
      </c>
      <c r="CX215" s="34" t="s">
        <v>183</v>
      </c>
      <c r="CY215" s="34" t="s">
        <v>183</v>
      </c>
      <c r="CZ215" s="34" t="s">
        <v>183</v>
      </c>
      <c r="DA215" s="33" t="s">
        <v>183</v>
      </c>
      <c r="DB215" s="34" t="s">
        <v>183</v>
      </c>
      <c r="DC215" s="34" t="s">
        <v>183</v>
      </c>
      <c r="DD215" s="34" t="s">
        <v>183</v>
      </c>
      <c r="DE215" s="34" t="s">
        <v>183</v>
      </c>
      <c r="DF215" s="41" t="s">
        <v>183</v>
      </c>
      <c r="DG215" s="33" t="s">
        <v>183</v>
      </c>
      <c r="DH215" s="33" t="s">
        <v>183</v>
      </c>
      <c r="DI215" s="34" t="s">
        <v>183</v>
      </c>
      <c r="DJ215" s="34" t="s">
        <v>183</v>
      </c>
      <c r="DK215" s="34" t="s">
        <v>183</v>
      </c>
      <c r="DL215" s="34" t="s">
        <v>183</v>
      </c>
      <c r="DM215" s="33" t="s">
        <v>183</v>
      </c>
      <c r="DN215" s="34" t="s">
        <v>183</v>
      </c>
      <c r="DO215" s="34" t="s">
        <v>183</v>
      </c>
      <c r="DP215" s="34" t="s">
        <v>183</v>
      </c>
      <c r="DQ215" s="34" t="s">
        <v>183</v>
      </c>
      <c r="DR215" s="33" t="s">
        <v>183</v>
      </c>
      <c r="DS215" s="34" t="s">
        <v>183</v>
      </c>
      <c r="DT215" s="34" t="s">
        <v>183</v>
      </c>
      <c r="DU215" s="34" t="s">
        <v>183</v>
      </c>
      <c r="DV215" s="34" t="s">
        <v>183</v>
      </c>
      <c r="DW215" s="33" t="s">
        <v>183</v>
      </c>
      <c r="DX215" s="34" t="s">
        <v>183</v>
      </c>
      <c r="DY215" s="34" t="s">
        <v>183</v>
      </c>
      <c r="DZ215" s="34" t="s">
        <v>183</v>
      </c>
      <c r="EA215" s="34" t="s">
        <v>183</v>
      </c>
      <c r="EB215" s="33" t="s">
        <v>183</v>
      </c>
      <c r="EC215" s="34" t="s">
        <v>183</v>
      </c>
      <c r="ED215" s="34" t="s">
        <v>183</v>
      </c>
      <c r="EE215" s="34" t="s">
        <v>183</v>
      </c>
      <c r="EF215" s="34" t="s">
        <v>183</v>
      </c>
      <c r="EG215" s="36" t="s">
        <v>183</v>
      </c>
      <c r="EH215" s="42" t="s">
        <v>183</v>
      </c>
      <c r="EI215" s="42" t="s">
        <v>183</v>
      </c>
      <c r="EJ215" s="43" t="s">
        <v>183</v>
      </c>
      <c r="EK215" s="43" t="s">
        <v>183</v>
      </c>
      <c r="EL215" s="34" t="s">
        <v>183</v>
      </c>
      <c r="EM215" s="34" t="s">
        <v>183</v>
      </c>
      <c r="EN215" s="33" t="s">
        <v>183</v>
      </c>
      <c r="EO215" s="34" t="s">
        <v>183</v>
      </c>
      <c r="EP215" s="34" t="s">
        <v>183</v>
      </c>
      <c r="EQ215" s="34" t="s">
        <v>183</v>
      </c>
      <c r="ER215" s="34" t="s">
        <v>183</v>
      </c>
      <c r="ES215" s="33" t="s">
        <v>183</v>
      </c>
      <c r="ET215" s="34" t="s">
        <v>183</v>
      </c>
      <c r="EU215" s="34" t="s">
        <v>183</v>
      </c>
      <c r="EV215" s="34" t="s">
        <v>183</v>
      </c>
      <c r="EW215" s="34" t="s">
        <v>183</v>
      </c>
      <c r="EX215" s="33" t="s">
        <v>183</v>
      </c>
      <c r="EY215" s="34" t="s">
        <v>183</v>
      </c>
      <c r="EZ215" s="34" t="s">
        <v>183</v>
      </c>
      <c r="FA215" s="34" t="s">
        <v>183</v>
      </c>
      <c r="FB215" s="34" t="s">
        <v>183</v>
      </c>
      <c r="FC215" s="33" t="s">
        <v>183</v>
      </c>
      <c r="FD215" s="34" t="s">
        <v>183</v>
      </c>
      <c r="FE215" s="34" t="s">
        <v>183</v>
      </c>
      <c r="FF215" s="34" t="s">
        <v>183</v>
      </c>
      <c r="FG215" s="34" t="s">
        <v>183</v>
      </c>
      <c r="FH215" s="36" t="s">
        <v>183</v>
      </c>
      <c r="FI215" s="33" t="s">
        <v>183</v>
      </c>
      <c r="FJ215" s="33" t="s">
        <v>183</v>
      </c>
      <c r="FK215" s="34" t="s">
        <v>183</v>
      </c>
      <c r="FL215" s="34" t="s">
        <v>183</v>
      </c>
      <c r="FM215" s="34" t="s">
        <v>183</v>
      </c>
      <c r="FN215" s="34" t="s">
        <v>183</v>
      </c>
      <c r="FO215" s="33" t="s">
        <v>183</v>
      </c>
      <c r="FP215" s="34" t="s">
        <v>183</v>
      </c>
      <c r="FQ215" s="34" t="s">
        <v>183</v>
      </c>
      <c r="FR215" s="34" t="s">
        <v>183</v>
      </c>
      <c r="FS215" s="34" t="s">
        <v>183</v>
      </c>
      <c r="FT215" s="33" t="s">
        <v>183</v>
      </c>
      <c r="FU215" s="34" t="s">
        <v>183</v>
      </c>
      <c r="FV215" s="34" t="s">
        <v>183</v>
      </c>
      <c r="FW215" s="34" t="s">
        <v>183</v>
      </c>
      <c r="FX215" s="34" t="s">
        <v>183</v>
      </c>
      <c r="FY215" s="33" t="s">
        <v>183</v>
      </c>
      <c r="FZ215" s="34" t="s">
        <v>183</v>
      </c>
      <c r="GA215" s="34" t="s">
        <v>183</v>
      </c>
      <c r="GB215" s="34" t="s">
        <v>183</v>
      </c>
      <c r="GC215" s="34" t="s">
        <v>183</v>
      </c>
      <c r="GD215" s="33" t="s">
        <v>183</v>
      </c>
      <c r="GE215" s="34" t="s">
        <v>183</v>
      </c>
      <c r="GF215" s="34" t="s">
        <v>183</v>
      </c>
      <c r="GG215" s="34" t="s">
        <v>183</v>
      </c>
      <c r="GH215" s="34" t="s">
        <v>183</v>
      </c>
      <c r="GI215" s="36" t="s">
        <v>183</v>
      </c>
      <c r="GJ215" s="42">
        <v>979.69347166666751</v>
      </c>
      <c r="GK215" s="42">
        <v>1153.3779213333344</v>
      </c>
      <c r="GL215" s="43">
        <v>1113.8904910000008</v>
      </c>
      <c r="GM215" s="43">
        <v>979.69347166666751</v>
      </c>
      <c r="GN215" s="34">
        <v>980.03895904348371</v>
      </c>
      <c r="GO215" s="34">
        <v>954.41132884513536</v>
      </c>
      <c r="GP215" s="33">
        <v>944.65641926689068</v>
      </c>
      <c r="GQ215" s="34">
        <v>962.19098792816214</v>
      </c>
      <c r="GR215" s="34">
        <v>979.54781736117843</v>
      </c>
      <c r="GS215" s="34">
        <v>996.91433728680545</v>
      </c>
      <c r="GT215" s="34">
        <v>1014.3120284159316</v>
      </c>
      <c r="GU215" s="33">
        <v>1031.7288148271416</v>
      </c>
      <c r="GV215" s="34">
        <v>1049.1026077788479</v>
      </c>
      <c r="GW215" s="34">
        <v>1048.9133330783909</v>
      </c>
      <c r="GX215" s="34">
        <v>1048.7240583779353</v>
      </c>
      <c r="GY215" s="34">
        <v>1048.534783677479</v>
      </c>
      <c r="GZ215" s="33">
        <v>1048.3455089770232</v>
      </c>
      <c r="HA215" s="34">
        <v>1048.2999784647532</v>
      </c>
      <c r="HB215" s="34">
        <v>1048.3373605940196</v>
      </c>
      <c r="HC215" s="34">
        <v>1048.3711974798514</v>
      </c>
      <c r="HD215" s="34">
        <v>1048.4006028113915</v>
      </c>
      <c r="HE215" s="33">
        <v>1048.4244687000644</v>
      </c>
      <c r="HF215" s="34">
        <v>1048.4070556866759</v>
      </c>
      <c r="HG215" s="34">
        <v>1048.4366132483437</v>
      </c>
      <c r="HH215" s="34">
        <v>1048.4651010051091</v>
      </c>
      <c r="HI215" s="34">
        <v>1048.4933593943172</v>
      </c>
      <c r="HJ215" s="41">
        <v>1048.5227159347978</v>
      </c>
      <c r="HK215" s="42" t="s">
        <v>183</v>
      </c>
      <c r="HL215" s="42" t="s">
        <v>183</v>
      </c>
      <c r="HM215" s="43" t="s">
        <v>183</v>
      </c>
      <c r="HN215" s="43" t="s">
        <v>183</v>
      </c>
      <c r="HO215" s="34" t="s">
        <v>183</v>
      </c>
      <c r="HP215" s="34" t="s">
        <v>183</v>
      </c>
      <c r="HQ215" s="33" t="s">
        <v>183</v>
      </c>
      <c r="HR215" s="34" t="s">
        <v>183</v>
      </c>
      <c r="HS215" s="34" t="s">
        <v>183</v>
      </c>
      <c r="HT215" s="34" t="s">
        <v>183</v>
      </c>
      <c r="HU215" s="34" t="s">
        <v>183</v>
      </c>
      <c r="HV215" s="33" t="s">
        <v>183</v>
      </c>
      <c r="HW215" s="34" t="s">
        <v>183</v>
      </c>
      <c r="HX215" s="34" t="s">
        <v>183</v>
      </c>
      <c r="HY215" s="34" t="s">
        <v>183</v>
      </c>
      <c r="HZ215" s="34" t="s">
        <v>183</v>
      </c>
      <c r="IA215" s="33" t="s">
        <v>183</v>
      </c>
      <c r="IB215" s="34" t="s">
        <v>183</v>
      </c>
      <c r="IC215" s="34" t="s">
        <v>183</v>
      </c>
      <c r="ID215" s="34" t="s">
        <v>183</v>
      </c>
      <c r="IE215" s="34" t="s">
        <v>183</v>
      </c>
      <c r="IF215" s="33" t="s">
        <v>183</v>
      </c>
      <c r="IG215" s="34" t="s">
        <v>183</v>
      </c>
      <c r="IH215" s="34" t="s">
        <v>183</v>
      </c>
      <c r="II215" s="34" t="s">
        <v>183</v>
      </c>
      <c r="IJ215" s="34" t="s">
        <v>183</v>
      </c>
      <c r="IK215" s="36" t="s">
        <v>183</v>
      </c>
      <c r="IL215" s="42" t="s">
        <v>183</v>
      </c>
      <c r="IM215" s="42" t="s">
        <v>183</v>
      </c>
      <c r="IN215" s="43" t="s">
        <v>183</v>
      </c>
      <c r="IO215" s="43" t="s">
        <v>183</v>
      </c>
      <c r="IP215" s="34" t="s">
        <v>183</v>
      </c>
      <c r="IQ215" s="34" t="s">
        <v>183</v>
      </c>
      <c r="IR215" s="33" t="s">
        <v>183</v>
      </c>
      <c r="IS215" s="34" t="s">
        <v>183</v>
      </c>
      <c r="IT215" s="34" t="s">
        <v>183</v>
      </c>
      <c r="IU215" s="34" t="s">
        <v>183</v>
      </c>
      <c r="IV215" s="34" t="s">
        <v>183</v>
      </c>
      <c r="IW215" s="33" t="s">
        <v>183</v>
      </c>
      <c r="IX215" s="34" t="s">
        <v>183</v>
      </c>
      <c r="IY215" s="34" t="s">
        <v>183</v>
      </c>
      <c r="IZ215" s="34" t="s">
        <v>183</v>
      </c>
      <c r="JA215" s="34" t="s">
        <v>183</v>
      </c>
      <c r="JB215" s="33" t="s">
        <v>183</v>
      </c>
      <c r="JC215" s="34" t="s">
        <v>183</v>
      </c>
      <c r="JD215" s="34" t="s">
        <v>183</v>
      </c>
      <c r="JE215" s="34" t="s">
        <v>183</v>
      </c>
      <c r="JF215" s="34" t="s">
        <v>183</v>
      </c>
      <c r="JG215" s="33" t="s">
        <v>183</v>
      </c>
      <c r="JH215" s="34" t="s">
        <v>183</v>
      </c>
      <c r="JI215" s="34" t="s">
        <v>183</v>
      </c>
      <c r="JJ215" s="34" t="s">
        <v>183</v>
      </c>
      <c r="JK215" s="34" t="s">
        <v>183</v>
      </c>
      <c r="JL215" s="36" t="s">
        <v>183</v>
      </c>
    </row>
    <row r="216" spans="1:272" outlineLevel="1" x14ac:dyDescent="0.25">
      <c r="A216" s="46" t="s">
        <v>151</v>
      </c>
      <c r="B216" s="5" t="s">
        <v>14</v>
      </c>
      <c r="C216" s="42">
        <v>1437.557766730785</v>
      </c>
      <c r="D216" s="42">
        <v>1683.6607127182031</v>
      </c>
      <c r="E216" s="43">
        <v>1275.5144865548275</v>
      </c>
      <c r="F216" s="43">
        <v>1437.557766730785</v>
      </c>
      <c r="G216" s="34">
        <v>1358.9652540181701</v>
      </c>
      <c r="H216" s="34">
        <v>1359.1392470380799</v>
      </c>
      <c r="I216" s="33">
        <v>1358.5520032827801</v>
      </c>
      <c r="J216" s="34">
        <v>1362.50629681653</v>
      </c>
      <c r="K216" s="34">
        <v>1366.1257003804401</v>
      </c>
      <c r="L216" s="34">
        <v>1369.7790408880101</v>
      </c>
      <c r="M216" s="34">
        <v>1373.30181830928</v>
      </c>
      <c r="N216" s="33">
        <v>1376.8587887055901</v>
      </c>
      <c r="O216" s="34">
        <v>1380.3316814203599</v>
      </c>
      <c r="P216" s="34">
        <v>1383.92964509284</v>
      </c>
      <c r="Q216" s="34">
        <v>1387.5284550876099</v>
      </c>
      <c r="R216" s="34">
        <v>1389.94472374407</v>
      </c>
      <c r="S216" s="33">
        <v>1392.36183872282</v>
      </c>
      <c r="T216" s="34">
        <v>1394.7004413638199</v>
      </c>
      <c r="U216" s="34">
        <v>1394.9710487677401</v>
      </c>
      <c r="V216" s="34">
        <v>1395.2425028891701</v>
      </c>
      <c r="W216" s="34">
        <v>1395.53764746876</v>
      </c>
      <c r="X216" s="33">
        <v>1395.8271435059901</v>
      </c>
      <c r="Y216" s="34">
        <v>1396.03703790072</v>
      </c>
      <c r="Z216" s="34">
        <v>1396.2619135815601</v>
      </c>
      <c r="AA216" s="34">
        <v>1396.4842840311501</v>
      </c>
      <c r="AB216" s="34">
        <v>1396.7041492495</v>
      </c>
      <c r="AC216" s="36">
        <v>1396.8967378265199</v>
      </c>
      <c r="AD216" s="42">
        <v>1.5879000000000001E-2</v>
      </c>
      <c r="AE216" s="42">
        <v>1.6367E-2</v>
      </c>
      <c r="AF216" s="43">
        <v>1.6122999999999998E-2</v>
      </c>
      <c r="AG216" s="43">
        <v>1.5879000000000001E-2</v>
      </c>
      <c r="AH216" s="34">
        <v>1.27285714285714E-2</v>
      </c>
      <c r="AI216" s="34">
        <v>1.27285714285714E-2</v>
      </c>
      <c r="AJ216" s="33">
        <v>1.27285714285714E-2</v>
      </c>
      <c r="AK216" s="34">
        <v>1.27285714285714E-2</v>
      </c>
      <c r="AL216" s="34">
        <v>1.27285714285714E-2</v>
      </c>
      <c r="AM216" s="34">
        <v>1.27285714285714E-2</v>
      </c>
      <c r="AN216" s="34">
        <v>1.27285714285714E-2</v>
      </c>
      <c r="AO216" s="33">
        <v>1.27285714285714E-2</v>
      </c>
      <c r="AP216" s="34">
        <v>1.27285714285714E-2</v>
      </c>
      <c r="AQ216" s="34">
        <v>1.27285714285714E-2</v>
      </c>
      <c r="AR216" s="34">
        <v>1.27285714285714E-2</v>
      </c>
      <c r="AS216" s="34">
        <v>1.27285714285714E-2</v>
      </c>
      <c r="AT216" s="33">
        <v>1.27285714285714E-2</v>
      </c>
      <c r="AU216" s="34">
        <v>1.27285714285714E-2</v>
      </c>
      <c r="AV216" s="34">
        <v>1.27285714285714E-2</v>
      </c>
      <c r="AW216" s="34">
        <v>1.27285714285714E-2</v>
      </c>
      <c r="AX216" s="34">
        <v>1.27285714285714E-2</v>
      </c>
      <c r="AY216" s="33">
        <v>1.27285714285714E-2</v>
      </c>
      <c r="AZ216" s="34">
        <v>1.27285714285714E-2</v>
      </c>
      <c r="BA216" s="34">
        <v>1.27285714285714E-2</v>
      </c>
      <c r="BB216" s="34">
        <v>1.27285714285714E-2</v>
      </c>
      <c r="BC216" s="34">
        <v>1.27285714285714E-2</v>
      </c>
      <c r="BD216" s="41">
        <v>1.27285714285714E-2</v>
      </c>
      <c r="BE216" s="42">
        <v>3.2391114496000002</v>
      </c>
      <c r="BF216" s="42">
        <v>3.0363139600000002</v>
      </c>
      <c r="BG216" s="43">
        <v>3.1377126999999998</v>
      </c>
      <c r="BH216" s="43">
        <v>3.2391114496000002</v>
      </c>
      <c r="BI216" s="34">
        <v>0.88816499999999998</v>
      </c>
      <c r="BJ216" s="34">
        <v>0.88816499999999998</v>
      </c>
      <c r="BK216" s="33">
        <v>0.88816499999999998</v>
      </c>
      <c r="BL216" s="34">
        <v>0.88816499999999998</v>
      </c>
      <c r="BM216" s="34">
        <v>0.88816499999999998</v>
      </c>
      <c r="BN216" s="34">
        <v>0.88816499999999998</v>
      </c>
      <c r="BO216" s="34">
        <v>0.88816499999999998</v>
      </c>
      <c r="BP216" s="33">
        <v>0.88816499999999998</v>
      </c>
      <c r="BQ216" s="34">
        <v>0.88816499999999998</v>
      </c>
      <c r="BR216" s="34">
        <v>0.88816499999999998</v>
      </c>
      <c r="BS216" s="34">
        <v>0.88816499999999998</v>
      </c>
      <c r="BT216" s="34">
        <v>0.88816499999999998</v>
      </c>
      <c r="BU216" s="33">
        <v>0.88816499999999998</v>
      </c>
      <c r="BV216" s="34">
        <v>0.88816499999999998</v>
      </c>
      <c r="BW216" s="34">
        <v>0.88816499999999998</v>
      </c>
      <c r="BX216" s="34">
        <v>0.88816499999999998</v>
      </c>
      <c r="BY216" s="34">
        <v>0.88816499999999998</v>
      </c>
      <c r="BZ216" s="33">
        <v>0.88816499999999998</v>
      </c>
      <c r="CA216" s="34">
        <v>0.88816499999999998</v>
      </c>
      <c r="CB216" s="34">
        <v>0.88816499999999998</v>
      </c>
      <c r="CC216" s="34">
        <v>0.88816499999999998</v>
      </c>
      <c r="CD216" s="34">
        <v>0.88816499999999998</v>
      </c>
      <c r="CE216" s="36">
        <v>0.88816499999999998</v>
      </c>
      <c r="CF216" s="42" t="s">
        <v>183</v>
      </c>
      <c r="CG216" s="42" t="s">
        <v>183</v>
      </c>
      <c r="CH216" s="43" t="s">
        <v>183</v>
      </c>
      <c r="CI216" s="43" t="s">
        <v>183</v>
      </c>
      <c r="CJ216" s="34" t="s">
        <v>183</v>
      </c>
      <c r="CK216" s="34" t="s">
        <v>183</v>
      </c>
      <c r="CL216" s="33" t="s">
        <v>183</v>
      </c>
      <c r="CM216" s="34" t="s">
        <v>183</v>
      </c>
      <c r="CN216" s="34" t="s">
        <v>183</v>
      </c>
      <c r="CO216" s="34" t="s">
        <v>183</v>
      </c>
      <c r="CP216" s="34" t="s">
        <v>183</v>
      </c>
      <c r="CQ216" s="33" t="s">
        <v>183</v>
      </c>
      <c r="CR216" s="34" t="s">
        <v>183</v>
      </c>
      <c r="CS216" s="34" t="s">
        <v>183</v>
      </c>
      <c r="CT216" s="34" t="s">
        <v>183</v>
      </c>
      <c r="CU216" s="34" t="s">
        <v>183</v>
      </c>
      <c r="CV216" s="33" t="s">
        <v>183</v>
      </c>
      <c r="CW216" s="34" t="s">
        <v>183</v>
      </c>
      <c r="CX216" s="34" t="s">
        <v>183</v>
      </c>
      <c r="CY216" s="34" t="s">
        <v>183</v>
      </c>
      <c r="CZ216" s="34" t="s">
        <v>183</v>
      </c>
      <c r="DA216" s="33" t="s">
        <v>183</v>
      </c>
      <c r="DB216" s="34" t="s">
        <v>183</v>
      </c>
      <c r="DC216" s="34" t="s">
        <v>183</v>
      </c>
      <c r="DD216" s="34" t="s">
        <v>183</v>
      </c>
      <c r="DE216" s="34" t="s">
        <v>183</v>
      </c>
      <c r="DF216" s="41" t="s">
        <v>183</v>
      </c>
      <c r="DG216" s="33" t="s">
        <v>183</v>
      </c>
      <c r="DH216" s="33" t="s">
        <v>183</v>
      </c>
      <c r="DI216" s="34" t="s">
        <v>183</v>
      </c>
      <c r="DJ216" s="34" t="s">
        <v>183</v>
      </c>
      <c r="DK216" s="34" t="s">
        <v>183</v>
      </c>
      <c r="DL216" s="34" t="s">
        <v>183</v>
      </c>
      <c r="DM216" s="33" t="s">
        <v>183</v>
      </c>
      <c r="DN216" s="34" t="s">
        <v>183</v>
      </c>
      <c r="DO216" s="34" t="s">
        <v>183</v>
      </c>
      <c r="DP216" s="34" t="s">
        <v>183</v>
      </c>
      <c r="DQ216" s="34" t="s">
        <v>183</v>
      </c>
      <c r="DR216" s="33" t="s">
        <v>183</v>
      </c>
      <c r="DS216" s="34" t="s">
        <v>183</v>
      </c>
      <c r="DT216" s="34" t="s">
        <v>183</v>
      </c>
      <c r="DU216" s="34" t="s">
        <v>183</v>
      </c>
      <c r="DV216" s="34" t="s">
        <v>183</v>
      </c>
      <c r="DW216" s="33" t="s">
        <v>183</v>
      </c>
      <c r="DX216" s="34" t="s">
        <v>183</v>
      </c>
      <c r="DY216" s="34" t="s">
        <v>183</v>
      </c>
      <c r="DZ216" s="34" t="s">
        <v>183</v>
      </c>
      <c r="EA216" s="34" t="s">
        <v>183</v>
      </c>
      <c r="EB216" s="33" t="s">
        <v>183</v>
      </c>
      <c r="EC216" s="34" t="s">
        <v>183</v>
      </c>
      <c r="ED216" s="34" t="s">
        <v>183</v>
      </c>
      <c r="EE216" s="34" t="s">
        <v>183</v>
      </c>
      <c r="EF216" s="34" t="s">
        <v>183</v>
      </c>
      <c r="EG216" s="36" t="s">
        <v>183</v>
      </c>
      <c r="EH216" s="42" t="s">
        <v>183</v>
      </c>
      <c r="EI216" s="42" t="s">
        <v>183</v>
      </c>
      <c r="EJ216" s="43" t="s">
        <v>183</v>
      </c>
      <c r="EK216" s="43" t="s">
        <v>183</v>
      </c>
      <c r="EL216" s="34" t="s">
        <v>183</v>
      </c>
      <c r="EM216" s="34" t="s">
        <v>183</v>
      </c>
      <c r="EN216" s="33" t="s">
        <v>183</v>
      </c>
      <c r="EO216" s="34" t="s">
        <v>183</v>
      </c>
      <c r="EP216" s="34" t="s">
        <v>183</v>
      </c>
      <c r="EQ216" s="34" t="s">
        <v>183</v>
      </c>
      <c r="ER216" s="34" t="s">
        <v>183</v>
      </c>
      <c r="ES216" s="33" t="s">
        <v>183</v>
      </c>
      <c r="ET216" s="34" t="s">
        <v>183</v>
      </c>
      <c r="EU216" s="34" t="s">
        <v>183</v>
      </c>
      <c r="EV216" s="34" t="s">
        <v>183</v>
      </c>
      <c r="EW216" s="34" t="s">
        <v>183</v>
      </c>
      <c r="EX216" s="33" t="s">
        <v>183</v>
      </c>
      <c r="EY216" s="34" t="s">
        <v>183</v>
      </c>
      <c r="EZ216" s="34" t="s">
        <v>183</v>
      </c>
      <c r="FA216" s="34" t="s">
        <v>183</v>
      </c>
      <c r="FB216" s="34" t="s">
        <v>183</v>
      </c>
      <c r="FC216" s="33" t="s">
        <v>183</v>
      </c>
      <c r="FD216" s="34" t="s">
        <v>183</v>
      </c>
      <c r="FE216" s="34" t="s">
        <v>183</v>
      </c>
      <c r="FF216" s="34" t="s">
        <v>183</v>
      </c>
      <c r="FG216" s="34" t="s">
        <v>183</v>
      </c>
      <c r="FH216" s="36" t="s">
        <v>183</v>
      </c>
      <c r="FI216" s="33" t="s">
        <v>183</v>
      </c>
      <c r="FJ216" s="33" t="s">
        <v>183</v>
      </c>
      <c r="FK216" s="34" t="s">
        <v>183</v>
      </c>
      <c r="FL216" s="34" t="s">
        <v>183</v>
      </c>
      <c r="FM216" s="34" t="s">
        <v>183</v>
      </c>
      <c r="FN216" s="34" t="s">
        <v>183</v>
      </c>
      <c r="FO216" s="33" t="s">
        <v>183</v>
      </c>
      <c r="FP216" s="34" t="s">
        <v>183</v>
      </c>
      <c r="FQ216" s="34" t="s">
        <v>183</v>
      </c>
      <c r="FR216" s="34" t="s">
        <v>183</v>
      </c>
      <c r="FS216" s="34" t="s">
        <v>183</v>
      </c>
      <c r="FT216" s="33" t="s">
        <v>183</v>
      </c>
      <c r="FU216" s="34" t="s">
        <v>183</v>
      </c>
      <c r="FV216" s="34" t="s">
        <v>183</v>
      </c>
      <c r="FW216" s="34" t="s">
        <v>183</v>
      </c>
      <c r="FX216" s="34" t="s">
        <v>183</v>
      </c>
      <c r="FY216" s="33" t="s">
        <v>183</v>
      </c>
      <c r="FZ216" s="34" t="s">
        <v>183</v>
      </c>
      <c r="GA216" s="34" t="s">
        <v>183</v>
      </c>
      <c r="GB216" s="34" t="s">
        <v>183</v>
      </c>
      <c r="GC216" s="34" t="s">
        <v>183</v>
      </c>
      <c r="GD216" s="33" t="s">
        <v>183</v>
      </c>
      <c r="GE216" s="34" t="s">
        <v>183</v>
      </c>
      <c r="GF216" s="34" t="s">
        <v>183</v>
      </c>
      <c r="GG216" s="34" t="s">
        <v>183</v>
      </c>
      <c r="GH216" s="34" t="s">
        <v>183</v>
      </c>
      <c r="GI216" s="36" t="s">
        <v>183</v>
      </c>
      <c r="GJ216" s="42">
        <v>1523.267494970785</v>
      </c>
      <c r="GK216" s="42">
        <v>1764.4459277182032</v>
      </c>
      <c r="GL216" s="43">
        <v>1358.7619580548276</v>
      </c>
      <c r="GM216" s="43">
        <v>1523.267494970785</v>
      </c>
      <c r="GN216" s="34">
        <v>1384.9624933038842</v>
      </c>
      <c r="GO216" s="34">
        <v>1385.1364863237941</v>
      </c>
      <c r="GP216" s="33">
        <v>1384.5492425684943</v>
      </c>
      <c r="GQ216" s="34">
        <v>1388.5035361022442</v>
      </c>
      <c r="GR216" s="34">
        <v>1392.1229396661543</v>
      </c>
      <c r="GS216" s="34">
        <v>1395.7762801737242</v>
      </c>
      <c r="GT216" s="34">
        <v>1399.2990575949941</v>
      </c>
      <c r="GU216" s="33">
        <v>1402.8560279913042</v>
      </c>
      <c r="GV216" s="34">
        <v>1406.3289207060741</v>
      </c>
      <c r="GW216" s="34">
        <v>1409.9268843785542</v>
      </c>
      <c r="GX216" s="34">
        <v>1413.5256943733241</v>
      </c>
      <c r="GY216" s="34">
        <v>1415.9419630297841</v>
      </c>
      <c r="GZ216" s="33">
        <v>1418.3590780085342</v>
      </c>
      <c r="HA216" s="34">
        <v>1420.697680649534</v>
      </c>
      <c r="HB216" s="34">
        <v>1420.9682880534542</v>
      </c>
      <c r="HC216" s="34">
        <v>1421.2397421748842</v>
      </c>
      <c r="HD216" s="34">
        <v>1421.5348867544742</v>
      </c>
      <c r="HE216" s="33">
        <v>1421.8243827917042</v>
      </c>
      <c r="HF216" s="34">
        <v>1422.0342771864341</v>
      </c>
      <c r="HG216" s="34">
        <v>1422.2591528672742</v>
      </c>
      <c r="HH216" s="34">
        <v>1422.4815233168642</v>
      </c>
      <c r="HI216" s="34">
        <v>1422.7013885352142</v>
      </c>
      <c r="HJ216" s="41">
        <v>1422.8939771122341</v>
      </c>
      <c r="HK216" s="42" t="s">
        <v>183</v>
      </c>
      <c r="HL216" s="42" t="s">
        <v>183</v>
      </c>
      <c r="HM216" s="43" t="s">
        <v>183</v>
      </c>
      <c r="HN216" s="43" t="s">
        <v>183</v>
      </c>
      <c r="HO216" s="34" t="s">
        <v>183</v>
      </c>
      <c r="HP216" s="34" t="s">
        <v>183</v>
      </c>
      <c r="HQ216" s="33" t="s">
        <v>183</v>
      </c>
      <c r="HR216" s="34" t="s">
        <v>183</v>
      </c>
      <c r="HS216" s="34" t="s">
        <v>183</v>
      </c>
      <c r="HT216" s="34" t="s">
        <v>183</v>
      </c>
      <c r="HU216" s="34" t="s">
        <v>183</v>
      </c>
      <c r="HV216" s="33" t="s">
        <v>183</v>
      </c>
      <c r="HW216" s="34" t="s">
        <v>183</v>
      </c>
      <c r="HX216" s="34" t="s">
        <v>183</v>
      </c>
      <c r="HY216" s="34" t="s">
        <v>183</v>
      </c>
      <c r="HZ216" s="34" t="s">
        <v>183</v>
      </c>
      <c r="IA216" s="33" t="s">
        <v>183</v>
      </c>
      <c r="IB216" s="34" t="s">
        <v>183</v>
      </c>
      <c r="IC216" s="34" t="s">
        <v>183</v>
      </c>
      <c r="ID216" s="34" t="s">
        <v>183</v>
      </c>
      <c r="IE216" s="34" t="s">
        <v>183</v>
      </c>
      <c r="IF216" s="33" t="s">
        <v>183</v>
      </c>
      <c r="IG216" s="34" t="s">
        <v>183</v>
      </c>
      <c r="IH216" s="34" t="s">
        <v>183</v>
      </c>
      <c r="II216" s="34" t="s">
        <v>183</v>
      </c>
      <c r="IJ216" s="34" t="s">
        <v>183</v>
      </c>
      <c r="IK216" s="36" t="s">
        <v>183</v>
      </c>
      <c r="IL216" s="42" t="s">
        <v>183</v>
      </c>
      <c r="IM216" s="42" t="s">
        <v>183</v>
      </c>
      <c r="IN216" s="43" t="s">
        <v>183</v>
      </c>
      <c r="IO216" s="43" t="s">
        <v>183</v>
      </c>
      <c r="IP216" s="34" t="s">
        <v>183</v>
      </c>
      <c r="IQ216" s="34" t="s">
        <v>183</v>
      </c>
      <c r="IR216" s="33" t="s">
        <v>183</v>
      </c>
      <c r="IS216" s="34" t="s">
        <v>183</v>
      </c>
      <c r="IT216" s="34" t="s">
        <v>183</v>
      </c>
      <c r="IU216" s="34" t="s">
        <v>183</v>
      </c>
      <c r="IV216" s="34" t="s">
        <v>183</v>
      </c>
      <c r="IW216" s="33" t="s">
        <v>183</v>
      </c>
      <c r="IX216" s="34" t="s">
        <v>183</v>
      </c>
      <c r="IY216" s="34" t="s">
        <v>183</v>
      </c>
      <c r="IZ216" s="34" t="s">
        <v>183</v>
      </c>
      <c r="JA216" s="34" t="s">
        <v>183</v>
      </c>
      <c r="JB216" s="33" t="s">
        <v>183</v>
      </c>
      <c r="JC216" s="34" t="s">
        <v>183</v>
      </c>
      <c r="JD216" s="34" t="s">
        <v>183</v>
      </c>
      <c r="JE216" s="34" t="s">
        <v>183</v>
      </c>
      <c r="JF216" s="34" t="s">
        <v>183</v>
      </c>
      <c r="JG216" s="33" t="s">
        <v>183</v>
      </c>
      <c r="JH216" s="34" t="s">
        <v>183</v>
      </c>
      <c r="JI216" s="34" t="s">
        <v>183</v>
      </c>
      <c r="JJ216" s="34" t="s">
        <v>183</v>
      </c>
      <c r="JK216" s="34" t="s">
        <v>183</v>
      </c>
      <c r="JL216" s="36" t="s">
        <v>183</v>
      </c>
    </row>
    <row r="217" spans="1:272" outlineLevel="1" x14ac:dyDescent="0.25">
      <c r="A217" s="46" t="s">
        <v>152</v>
      </c>
      <c r="B217" s="5" t="s">
        <v>14</v>
      </c>
      <c r="C217" s="42">
        <v>-28.091924410802552</v>
      </c>
      <c r="D217" s="42">
        <v>-585.05724104666717</v>
      </c>
      <c r="E217" s="43">
        <v>-574.65083987666719</v>
      </c>
      <c r="F217" s="43">
        <v>-28.091924410802552</v>
      </c>
      <c r="G217" s="34">
        <v>-621.03496216137103</v>
      </c>
      <c r="H217" s="34">
        <v>-614.84246995850299</v>
      </c>
      <c r="I217" s="33">
        <v>-613.6792610192</v>
      </c>
      <c r="J217" s="34">
        <v>-611.04155142700301</v>
      </c>
      <c r="K217" s="34">
        <v>-610.30562011978498</v>
      </c>
      <c r="L217" s="34">
        <v>-609.574370352144</v>
      </c>
      <c r="M217" s="34">
        <v>-608.91169439919599</v>
      </c>
      <c r="N217" s="33">
        <v>-608.24725769749398</v>
      </c>
      <c r="O217" s="34">
        <v>-608.18348860807896</v>
      </c>
      <c r="P217" s="34">
        <v>-605.421886016185</v>
      </c>
      <c r="Q217" s="34">
        <v>-602.68337062826595</v>
      </c>
      <c r="R217" s="34">
        <v>-600.39611671423904</v>
      </c>
      <c r="S217" s="33">
        <v>-598.10740883476296</v>
      </c>
      <c r="T217" s="34">
        <v>-671.32288502111101</v>
      </c>
      <c r="U217" s="34">
        <v>-674.26088397756098</v>
      </c>
      <c r="V217" s="34">
        <v>-677.19542331785499</v>
      </c>
      <c r="W217" s="34">
        <v>-680.12135508735196</v>
      </c>
      <c r="X217" s="33">
        <v>-683.04338036681895</v>
      </c>
      <c r="Y217" s="34">
        <v>-686.44680565631097</v>
      </c>
      <c r="Z217" s="34">
        <v>-689.37690006001401</v>
      </c>
      <c r="AA217" s="34">
        <v>-692.30075542249199</v>
      </c>
      <c r="AB217" s="34">
        <v>-695.21839444555496</v>
      </c>
      <c r="AC217" s="36">
        <v>-698.13891477079801</v>
      </c>
      <c r="AD217" s="42">
        <v>0.151617</v>
      </c>
      <c r="AE217" s="42">
        <v>0.14060300000000001</v>
      </c>
      <c r="AF217" s="43">
        <v>0.14610999999999999</v>
      </c>
      <c r="AG217" s="43">
        <v>0.151617</v>
      </c>
      <c r="AH217" s="34">
        <v>0.127096215315122</v>
      </c>
      <c r="AI217" s="34">
        <v>0.131164450302345</v>
      </c>
      <c r="AJ217" s="33">
        <v>0.131831144215206</v>
      </c>
      <c r="AK217" s="34">
        <v>0.13249413795745199</v>
      </c>
      <c r="AL217" s="34">
        <v>0.13316864582877899</v>
      </c>
      <c r="AM217" s="34">
        <v>0.13384695453679299</v>
      </c>
      <c r="AN217" s="34">
        <v>0.13452775628922001</v>
      </c>
      <c r="AO217" s="33">
        <v>0.13521507924256601</v>
      </c>
      <c r="AP217" s="34">
        <v>0.135905443799343</v>
      </c>
      <c r="AQ217" s="34">
        <v>0.13792792605689899</v>
      </c>
      <c r="AR217" s="34">
        <v>0.139948235230197</v>
      </c>
      <c r="AS217" s="34">
        <v>0.14196796450686699</v>
      </c>
      <c r="AT217" s="33">
        <v>0.14398712514484999</v>
      </c>
      <c r="AU217" s="34">
        <v>0.14185732202045301</v>
      </c>
      <c r="AV217" s="34">
        <v>0.13972695733076701</v>
      </c>
      <c r="AW217" s="34">
        <v>0.13759604166936601</v>
      </c>
      <c r="AX217" s="34">
        <v>0.13546606347557599</v>
      </c>
      <c r="AY217" s="33">
        <v>0.133335540933358</v>
      </c>
      <c r="AZ217" s="34">
        <v>0.13120448402892401</v>
      </c>
      <c r="BA217" s="34">
        <v>0.129074340313245</v>
      </c>
      <c r="BB217" s="34">
        <v>0.126945093335433</v>
      </c>
      <c r="BC217" s="34">
        <v>0.124816727085171</v>
      </c>
      <c r="BD217" s="41">
        <v>0.12268782630597</v>
      </c>
      <c r="BE217" s="42" t="s">
        <v>31</v>
      </c>
      <c r="BF217" s="42" t="s">
        <v>31</v>
      </c>
      <c r="BG217" s="43" t="s">
        <v>31</v>
      </c>
      <c r="BH217" s="43" t="s">
        <v>31</v>
      </c>
      <c r="BI217" s="34">
        <v>0.104851094216995</v>
      </c>
      <c r="BJ217" s="34">
        <v>0.10661404333398999</v>
      </c>
      <c r="BK217" s="33">
        <v>0.11470525036566399</v>
      </c>
      <c r="BL217" s="34">
        <v>0.12278594342690601</v>
      </c>
      <c r="BM217" s="34">
        <v>0.13089950455058799</v>
      </c>
      <c r="BN217" s="34">
        <v>0.13902394006556601</v>
      </c>
      <c r="BO217" s="34">
        <v>0.14715552093478099</v>
      </c>
      <c r="BP217" s="33">
        <v>0.155305733038058</v>
      </c>
      <c r="BQ217" s="34">
        <v>0.163464654655989</v>
      </c>
      <c r="BR217" s="34">
        <v>0.169231557736538</v>
      </c>
      <c r="BS217" s="34">
        <v>0.17499226448767399</v>
      </c>
      <c r="BT217" s="34">
        <v>0.18075131772237299</v>
      </c>
      <c r="BU217" s="33">
        <v>0.186508749541518</v>
      </c>
      <c r="BV217" s="34">
        <v>0.19163862877715299</v>
      </c>
      <c r="BW217" s="34">
        <v>0.19676690676631001</v>
      </c>
      <c r="BX217" s="34">
        <v>0.201893613715488</v>
      </c>
      <c r="BY217" s="34">
        <v>0.207022993758501</v>
      </c>
      <c r="BZ217" s="33">
        <v>0.212150821647168</v>
      </c>
      <c r="CA217" s="34">
        <v>0.21727712585615899</v>
      </c>
      <c r="CB217" s="34">
        <v>0.22240603393028899</v>
      </c>
      <c r="CC217" s="34">
        <v>0.22753749896152001</v>
      </c>
      <c r="CD217" s="34">
        <v>0.23267147529805601</v>
      </c>
      <c r="CE217" s="36">
        <v>0.237803927479521</v>
      </c>
      <c r="CF217" s="42" t="s">
        <v>183</v>
      </c>
      <c r="CG217" s="42" t="s">
        <v>183</v>
      </c>
      <c r="CH217" s="43" t="s">
        <v>183</v>
      </c>
      <c r="CI217" s="43" t="s">
        <v>183</v>
      </c>
      <c r="CJ217" s="34" t="s">
        <v>183</v>
      </c>
      <c r="CK217" s="34" t="s">
        <v>183</v>
      </c>
      <c r="CL217" s="33" t="s">
        <v>183</v>
      </c>
      <c r="CM217" s="34" t="s">
        <v>183</v>
      </c>
      <c r="CN217" s="34" t="s">
        <v>183</v>
      </c>
      <c r="CO217" s="34" t="s">
        <v>183</v>
      </c>
      <c r="CP217" s="34" t="s">
        <v>183</v>
      </c>
      <c r="CQ217" s="33" t="s">
        <v>183</v>
      </c>
      <c r="CR217" s="34" t="s">
        <v>183</v>
      </c>
      <c r="CS217" s="34" t="s">
        <v>183</v>
      </c>
      <c r="CT217" s="34" t="s">
        <v>183</v>
      </c>
      <c r="CU217" s="34" t="s">
        <v>183</v>
      </c>
      <c r="CV217" s="33" t="s">
        <v>183</v>
      </c>
      <c r="CW217" s="34" t="s">
        <v>183</v>
      </c>
      <c r="CX217" s="34" t="s">
        <v>183</v>
      </c>
      <c r="CY217" s="34" t="s">
        <v>183</v>
      </c>
      <c r="CZ217" s="34" t="s">
        <v>183</v>
      </c>
      <c r="DA217" s="33" t="s">
        <v>183</v>
      </c>
      <c r="DB217" s="34" t="s">
        <v>183</v>
      </c>
      <c r="DC217" s="34" t="s">
        <v>183</v>
      </c>
      <c r="DD217" s="34" t="s">
        <v>183</v>
      </c>
      <c r="DE217" s="34" t="s">
        <v>183</v>
      </c>
      <c r="DF217" s="41" t="s">
        <v>183</v>
      </c>
      <c r="DG217" s="33" t="s">
        <v>183</v>
      </c>
      <c r="DH217" s="33" t="s">
        <v>183</v>
      </c>
      <c r="DI217" s="34" t="s">
        <v>183</v>
      </c>
      <c r="DJ217" s="34" t="s">
        <v>183</v>
      </c>
      <c r="DK217" s="34" t="s">
        <v>183</v>
      </c>
      <c r="DL217" s="34" t="s">
        <v>183</v>
      </c>
      <c r="DM217" s="33" t="s">
        <v>183</v>
      </c>
      <c r="DN217" s="34" t="s">
        <v>183</v>
      </c>
      <c r="DO217" s="34" t="s">
        <v>183</v>
      </c>
      <c r="DP217" s="34" t="s">
        <v>183</v>
      </c>
      <c r="DQ217" s="34" t="s">
        <v>183</v>
      </c>
      <c r="DR217" s="33" t="s">
        <v>183</v>
      </c>
      <c r="DS217" s="34" t="s">
        <v>183</v>
      </c>
      <c r="DT217" s="34" t="s">
        <v>183</v>
      </c>
      <c r="DU217" s="34" t="s">
        <v>183</v>
      </c>
      <c r="DV217" s="34" t="s">
        <v>183</v>
      </c>
      <c r="DW217" s="33" t="s">
        <v>183</v>
      </c>
      <c r="DX217" s="34" t="s">
        <v>183</v>
      </c>
      <c r="DY217" s="34" t="s">
        <v>183</v>
      </c>
      <c r="DZ217" s="34" t="s">
        <v>183</v>
      </c>
      <c r="EA217" s="34" t="s">
        <v>183</v>
      </c>
      <c r="EB217" s="33" t="s">
        <v>183</v>
      </c>
      <c r="EC217" s="34" t="s">
        <v>183</v>
      </c>
      <c r="ED217" s="34" t="s">
        <v>183</v>
      </c>
      <c r="EE217" s="34" t="s">
        <v>183</v>
      </c>
      <c r="EF217" s="34" t="s">
        <v>183</v>
      </c>
      <c r="EG217" s="36" t="s">
        <v>183</v>
      </c>
      <c r="EH217" s="42" t="s">
        <v>183</v>
      </c>
      <c r="EI217" s="42" t="s">
        <v>183</v>
      </c>
      <c r="EJ217" s="43" t="s">
        <v>183</v>
      </c>
      <c r="EK217" s="43" t="s">
        <v>183</v>
      </c>
      <c r="EL217" s="34" t="s">
        <v>183</v>
      </c>
      <c r="EM217" s="34" t="s">
        <v>183</v>
      </c>
      <c r="EN217" s="33" t="s">
        <v>183</v>
      </c>
      <c r="EO217" s="34" t="s">
        <v>183</v>
      </c>
      <c r="EP217" s="34" t="s">
        <v>183</v>
      </c>
      <c r="EQ217" s="34" t="s">
        <v>183</v>
      </c>
      <c r="ER217" s="34" t="s">
        <v>183</v>
      </c>
      <c r="ES217" s="33" t="s">
        <v>183</v>
      </c>
      <c r="ET217" s="34" t="s">
        <v>183</v>
      </c>
      <c r="EU217" s="34" t="s">
        <v>183</v>
      </c>
      <c r="EV217" s="34" t="s">
        <v>183</v>
      </c>
      <c r="EW217" s="34" t="s">
        <v>183</v>
      </c>
      <c r="EX217" s="33" t="s">
        <v>183</v>
      </c>
      <c r="EY217" s="34" t="s">
        <v>183</v>
      </c>
      <c r="EZ217" s="34" t="s">
        <v>183</v>
      </c>
      <c r="FA217" s="34" t="s">
        <v>183</v>
      </c>
      <c r="FB217" s="34" t="s">
        <v>183</v>
      </c>
      <c r="FC217" s="33" t="s">
        <v>183</v>
      </c>
      <c r="FD217" s="34" t="s">
        <v>183</v>
      </c>
      <c r="FE217" s="34" t="s">
        <v>183</v>
      </c>
      <c r="FF217" s="34" t="s">
        <v>183</v>
      </c>
      <c r="FG217" s="34" t="s">
        <v>183</v>
      </c>
      <c r="FH217" s="36" t="s">
        <v>183</v>
      </c>
      <c r="FI217" s="33" t="s">
        <v>183</v>
      </c>
      <c r="FJ217" s="33" t="s">
        <v>183</v>
      </c>
      <c r="FK217" s="34" t="s">
        <v>183</v>
      </c>
      <c r="FL217" s="34" t="s">
        <v>183</v>
      </c>
      <c r="FM217" s="34" t="s">
        <v>183</v>
      </c>
      <c r="FN217" s="34" t="s">
        <v>183</v>
      </c>
      <c r="FO217" s="33" t="s">
        <v>183</v>
      </c>
      <c r="FP217" s="34" t="s">
        <v>183</v>
      </c>
      <c r="FQ217" s="34" t="s">
        <v>183</v>
      </c>
      <c r="FR217" s="34" t="s">
        <v>183</v>
      </c>
      <c r="FS217" s="34" t="s">
        <v>183</v>
      </c>
      <c r="FT217" s="33" t="s">
        <v>183</v>
      </c>
      <c r="FU217" s="34" t="s">
        <v>183</v>
      </c>
      <c r="FV217" s="34" t="s">
        <v>183</v>
      </c>
      <c r="FW217" s="34" t="s">
        <v>183</v>
      </c>
      <c r="FX217" s="34" t="s">
        <v>183</v>
      </c>
      <c r="FY217" s="33" t="s">
        <v>183</v>
      </c>
      <c r="FZ217" s="34" t="s">
        <v>183</v>
      </c>
      <c r="GA217" s="34" t="s">
        <v>183</v>
      </c>
      <c r="GB217" s="34" t="s">
        <v>183</v>
      </c>
      <c r="GC217" s="34" t="s">
        <v>183</v>
      </c>
      <c r="GD217" s="33" t="s">
        <v>183</v>
      </c>
      <c r="GE217" s="34" t="s">
        <v>183</v>
      </c>
      <c r="GF217" s="34" t="s">
        <v>183</v>
      </c>
      <c r="GG217" s="34" t="s">
        <v>183</v>
      </c>
      <c r="GH217" s="34" t="s">
        <v>183</v>
      </c>
      <c r="GI217" s="36" t="s">
        <v>183</v>
      </c>
      <c r="GJ217" s="42">
        <v>17.089941589197451</v>
      </c>
      <c r="GK217" s="42">
        <v>-543.1575470466671</v>
      </c>
      <c r="GL217" s="43">
        <v>-531.11005987666715</v>
      </c>
      <c r="GM217" s="43">
        <v>17.089941589197451</v>
      </c>
      <c r="GN217" s="34">
        <v>-580.53901264203978</v>
      </c>
      <c r="GO217" s="34">
        <v>-573.09011268505446</v>
      </c>
      <c r="GP217" s="33">
        <v>-571.52594878392699</v>
      </c>
      <c r="GQ217" s="34">
        <v>-568.48864973000968</v>
      </c>
      <c r="GR217" s="34">
        <v>-567.34887604904407</v>
      </c>
      <c r="GS217" s="34">
        <v>-566.21237939854052</v>
      </c>
      <c r="GT217" s="34">
        <v>-565.14353500163895</v>
      </c>
      <c r="GU217" s="33">
        <v>-564.0705207572579</v>
      </c>
      <c r="GV217" s="34">
        <v>-563.59704998947495</v>
      </c>
      <c r="GW217" s="34">
        <v>-560.08857510781559</v>
      </c>
      <c r="GX217" s="34">
        <v>-556.60398991747536</v>
      </c>
      <c r="GY217" s="34">
        <v>-553.5708803481333</v>
      </c>
      <c r="GZ217" s="33">
        <v>-550.5365268030597</v>
      </c>
      <c r="HA217" s="34">
        <v>-624.25843733958709</v>
      </c>
      <c r="HB217" s="34">
        <v>-627.70307802383468</v>
      </c>
      <c r="HC217" s="34">
        <v>-631.14446255749669</v>
      </c>
      <c r="HD217" s="34">
        <v>-634.57689332766779</v>
      </c>
      <c r="HE217" s="33">
        <v>-638.00561862749908</v>
      </c>
      <c r="HF217" s="34">
        <v>-641.91594126928771</v>
      </c>
      <c r="HG217" s="34">
        <v>-645.35259579840977</v>
      </c>
      <c r="HH217" s="34">
        <v>-648.78268013449497</v>
      </c>
      <c r="HI217" s="34">
        <v>-652.20622289172263</v>
      </c>
      <c r="HJ217" s="41">
        <v>-655.63284434463094</v>
      </c>
      <c r="HK217" s="42" t="s">
        <v>183</v>
      </c>
      <c r="HL217" s="42" t="s">
        <v>183</v>
      </c>
      <c r="HM217" s="43" t="s">
        <v>183</v>
      </c>
      <c r="HN217" s="43" t="s">
        <v>183</v>
      </c>
      <c r="HO217" s="34" t="s">
        <v>183</v>
      </c>
      <c r="HP217" s="34" t="s">
        <v>183</v>
      </c>
      <c r="HQ217" s="33" t="s">
        <v>183</v>
      </c>
      <c r="HR217" s="34" t="s">
        <v>183</v>
      </c>
      <c r="HS217" s="34" t="s">
        <v>183</v>
      </c>
      <c r="HT217" s="34" t="s">
        <v>183</v>
      </c>
      <c r="HU217" s="34" t="s">
        <v>183</v>
      </c>
      <c r="HV217" s="33" t="s">
        <v>183</v>
      </c>
      <c r="HW217" s="34" t="s">
        <v>183</v>
      </c>
      <c r="HX217" s="34" t="s">
        <v>183</v>
      </c>
      <c r="HY217" s="34" t="s">
        <v>183</v>
      </c>
      <c r="HZ217" s="34" t="s">
        <v>183</v>
      </c>
      <c r="IA217" s="33" t="s">
        <v>183</v>
      </c>
      <c r="IB217" s="34" t="s">
        <v>183</v>
      </c>
      <c r="IC217" s="34" t="s">
        <v>183</v>
      </c>
      <c r="ID217" s="34" t="s">
        <v>183</v>
      </c>
      <c r="IE217" s="34" t="s">
        <v>183</v>
      </c>
      <c r="IF217" s="33" t="s">
        <v>183</v>
      </c>
      <c r="IG217" s="34" t="s">
        <v>183</v>
      </c>
      <c r="IH217" s="34" t="s">
        <v>183</v>
      </c>
      <c r="II217" s="34" t="s">
        <v>183</v>
      </c>
      <c r="IJ217" s="34" t="s">
        <v>183</v>
      </c>
      <c r="IK217" s="36" t="s">
        <v>183</v>
      </c>
      <c r="IL217" s="42" t="s">
        <v>183</v>
      </c>
      <c r="IM217" s="42" t="s">
        <v>183</v>
      </c>
      <c r="IN217" s="43" t="s">
        <v>183</v>
      </c>
      <c r="IO217" s="43" t="s">
        <v>183</v>
      </c>
      <c r="IP217" s="34" t="s">
        <v>183</v>
      </c>
      <c r="IQ217" s="34" t="s">
        <v>183</v>
      </c>
      <c r="IR217" s="33" t="s">
        <v>183</v>
      </c>
      <c r="IS217" s="34" t="s">
        <v>183</v>
      </c>
      <c r="IT217" s="34" t="s">
        <v>183</v>
      </c>
      <c r="IU217" s="34" t="s">
        <v>183</v>
      </c>
      <c r="IV217" s="34" t="s">
        <v>183</v>
      </c>
      <c r="IW217" s="33" t="s">
        <v>183</v>
      </c>
      <c r="IX217" s="34" t="s">
        <v>183</v>
      </c>
      <c r="IY217" s="34" t="s">
        <v>183</v>
      </c>
      <c r="IZ217" s="34" t="s">
        <v>183</v>
      </c>
      <c r="JA217" s="34" t="s">
        <v>183</v>
      </c>
      <c r="JB217" s="33" t="s">
        <v>183</v>
      </c>
      <c r="JC217" s="34" t="s">
        <v>183</v>
      </c>
      <c r="JD217" s="34" t="s">
        <v>183</v>
      </c>
      <c r="JE217" s="34" t="s">
        <v>183</v>
      </c>
      <c r="JF217" s="34" t="s">
        <v>183</v>
      </c>
      <c r="JG217" s="33" t="s">
        <v>183</v>
      </c>
      <c r="JH217" s="34" t="s">
        <v>183</v>
      </c>
      <c r="JI217" s="34" t="s">
        <v>183</v>
      </c>
      <c r="JJ217" s="34" t="s">
        <v>183</v>
      </c>
      <c r="JK217" s="34" t="s">
        <v>183</v>
      </c>
      <c r="JL217" s="36" t="s">
        <v>183</v>
      </c>
    </row>
    <row r="218" spans="1:272" outlineLevel="1" x14ac:dyDescent="0.25">
      <c r="A218" s="46" t="s">
        <v>153</v>
      </c>
      <c r="B218" s="5" t="s">
        <v>14</v>
      </c>
      <c r="C218" s="42" t="s">
        <v>31</v>
      </c>
      <c r="D218" s="42" t="s">
        <v>31</v>
      </c>
      <c r="E218" s="43" t="s">
        <v>31</v>
      </c>
      <c r="F218" s="43" t="s">
        <v>31</v>
      </c>
      <c r="G218" s="34" t="s">
        <v>31</v>
      </c>
      <c r="H218" s="34" t="s">
        <v>31</v>
      </c>
      <c r="I218" s="33" t="s">
        <v>31</v>
      </c>
      <c r="J218" s="34" t="s">
        <v>31</v>
      </c>
      <c r="K218" s="34" t="s">
        <v>31</v>
      </c>
      <c r="L218" s="34" t="s">
        <v>31</v>
      </c>
      <c r="M218" s="34" t="s">
        <v>31</v>
      </c>
      <c r="N218" s="33" t="s">
        <v>31</v>
      </c>
      <c r="O218" s="34" t="s">
        <v>31</v>
      </c>
      <c r="P218" s="34" t="s">
        <v>31</v>
      </c>
      <c r="Q218" s="34" t="s">
        <v>31</v>
      </c>
      <c r="R218" s="34" t="s">
        <v>31</v>
      </c>
      <c r="S218" s="33" t="s">
        <v>31</v>
      </c>
      <c r="T218" s="34" t="s">
        <v>31</v>
      </c>
      <c r="U218" s="34" t="s">
        <v>31</v>
      </c>
      <c r="V218" s="34" t="s">
        <v>31</v>
      </c>
      <c r="W218" s="34" t="s">
        <v>31</v>
      </c>
      <c r="X218" s="33" t="s">
        <v>31</v>
      </c>
      <c r="Y218" s="34" t="s">
        <v>31</v>
      </c>
      <c r="Z218" s="34" t="s">
        <v>31</v>
      </c>
      <c r="AA218" s="34" t="s">
        <v>31</v>
      </c>
      <c r="AB218" s="34" t="s">
        <v>31</v>
      </c>
      <c r="AC218" s="36" t="s">
        <v>31</v>
      </c>
      <c r="AD218" s="42" t="s">
        <v>31</v>
      </c>
      <c r="AE218" s="42" t="s">
        <v>31</v>
      </c>
      <c r="AF218" s="43" t="s">
        <v>31</v>
      </c>
      <c r="AG218" s="43" t="s">
        <v>31</v>
      </c>
      <c r="AH218" s="34" t="s">
        <v>31</v>
      </c>
      <c r="AI218" s="34" t="s">
        <v>31</v>
      </c>
      <c r="AJ218" s="33" t="s">
        <v>31</v>
      </c>
      <c r="AK218" s="34" t="s">
        <v>31</v>
      </c>
      <c r="AL218" s="34" t="s">
        <v>31</v>
      </c>
      <c r="AM218" s="34" t="s">
        <v>31</v>
      </c>
      <c r="AN218" s="34" t="s">
        <v>31</v>
      </c>
      <c r="AO218" s="33" t="s">
        <v>31</v>
      </c>
      <c r="AP218" s="34" t="s">
        <v>31</v>
      </c>
      <c r="AQ218" s="34" t="s">
        <v>31</v>
      </c>
      <c r="AR218" s="34" t="s">
        <v>31</v>
      </c>
      <c r="AS218" s="34" t="s">
        <v>31</v>
      </c>
      <c r="AT218" s="33" t="s">
        <v>31</v>
      </c>
      <c r="AU218" s="34" t="s">
        <v>31</v>
      </c>
      <c r="AV218" s="34" t="s">
        <v>31</v>
      </c>
      <c r="AW218" s="34" t="s">
        <v>31</v>
      </c>
      <c r="AX218" s="34" t="s">
        <v>31</v>
      </c>
      <c r="AY218" s="33" t="s">
        <v>31</v>
      </c>
      <c r="AZ218" s="34" t="s">
        <v>31</v>
      </c>
      <c r="BA218" s="34" t="s">
        <v>31</v>
      </c>
      <c r="BB218" s="34" t="s">
        <v>31</v>
      </c>
      <c r="BC218" s="34" t="s">
        <v>31</v>
      </c>
      <c r="BD218" s="41" t="s">
        <v>31</v>
      </c>
      <c r="BE218" s="42" t="s">
        <v>31</v>
      </c>
      <c r="BF218" s="42" t="s">
        <v>31</v>
      </c>
      <c r="BG218" s="43" t="s">
        <v>31</v>
      </c>
      <c r="BH218" s="43" t="s">
        <v>31</v>
      </c>
      <c r="BI218" s="34" t="s">
        <v>31</v>
      </c>
      <c r="BJ218" s="34" t="s">
        <v>31</v>
      </c>
      <c r="BK218" s="33" t="s">
        <v>31</v>
      </c>
      <c r="BL218" s="34" t="s">
        <v>31</v>
      </c>
      <c r="BM218" s="34" t="s">
        <v>31</v>
      </c>
      <c r="BN218" s="34" t="s">
        <v>31</v>
      </c>
      <c r="BO218" s="34" t="s">
        <v>31</v>
      </c>
      <c r="BP218" s="33" t="s">
        <v>31</v>
      </c>
      <c r="BQ218" s="34" t="s">
        <v>31</v>
      </c>
      <c r="BR218" s="34" t="s">
        <v>31</v>
      </c>
      <c r="BS218" s="34" t="s">
        <v>31</v>
      </c>
      <c r="BT218" s="34" t="s">
        <v>31</v>
      </c>
      <c r="BU218" s="33" t="s">
        <v>31</v>
      </c>
      <c r="BV218" s="34" t="s">
        <v>31</v>
      </c>
      <c r="BW218" s="34" t="s">
        <v>31</v>
      </c>
      <c r="BX218" s="34" t="s">
        <v>31</v>
      </c>
      <c r="BY218" s="34" t="s">
        <v>31</v>
      </c>
      <c r="BZ218" s="33" t="s">
        <v>31</v>
      </c>
      <c r="CA218" s="34" t="s">
        <v>31</v>
      </c>
      <c r="CB218" s="34" t="s">
        <v>31</v>
      </c>
      <c r="CC218" s="34" t="s">
        <v>31</v>
      </c>
      <c r="CD218" s="34" t="s">
        <v>31</v>
      </c>
      <c r="CE218" s="36" t="s">
        <v>31</v>
      </c>
      <c r="CF218" s="42" t="s">
        <v>31</v>
      </c>
      <c r="CG218" s="42" t="s">
        <v>31</v>
      </c>
      <c r="CH218" s="43" t="s">
        <v>31</v>
      </c>
      <c r="CI218" s="43" t="s">
        <v>31</v>
      </c>
      <c r="CJ218" s="34" t="s">
        <v>31</v>
      </c>
      <c r="CK218" s="34" t="s">
        <v>31</v>
      </c>
      <c r="CL218" s="33" t="s">
        <v>31</v>
      </c>
      <c r="CM218" s="34" t="s">
        <v>31</v>
      </c>
      <c r="CN218" s="34" t="s">
        <v>31</v>
      </c>
      <c r="CO218" s="34" t="s">
        <v>31</v>
      </c>
      <c r="CP218" s="34" t="s">
        <v>31</v>
      </c>
      <c r="CQ218" s="33" t="s">
        <v>31</v>
      </c>
      <c r="CR218" s="34" t="s">
        <v>31</v>
      </c>
      <c r="CS218" s="34" t="s">
        <v>31</v>
      </c>
      <c r="CT218" s="34" t="s">
        <v>31</v>
      </c>
      <c r="CU218" s="34" t="s">
        <v>31</v>
      </c>
      <c r="CV218" s="33" t="s">
        <v>31</v>
      </c>
      <c r="CW218" s="34" t="s">
        <v>31</v>
      </c>
      <c r="CX218" s="34" t="s">
        <v>31</v>
      </c>
      <c r="CY218" s="34" t="s">
        <v>31</v>
      </c>
      <c r="CZ218" s="34" t="s">
        <v>31</v>
      </c>
      <c r="DA218" s="33" t="s">
        <v>31</v>
      </c>
      <c r="DB218" s="34" t="s">
        <v>31</v>
      </c>
      <c r="DC218" s="34" t="s">
        <v>31</v>
      </c>
      <c r="DD218" s="34" t="s">
        <v>31</v>
      </c>
      <c r="DE218" s="34" t="s">
        <v>31</v>
      </c>
      <c r="DF218" s="41" t="s">
        <v>31</v>
      </c>
      <c r="DG218" s="33" t="s">
        <v>31</v>
      </c>
      <c r="DH218" s="33" t="s">
        <v>31</v>
      </c>
      <c r="DI218" s="34" t="s">
        <v>31</v>
      </c>
      <c r="DJ218" s="34" t="s">
        <v>31</v>
      </c>
      <c r="DK218" s="34" t="s">
        <v>31</v>
      </c>
      <c r="DL218" s="34" t="s">
        <v>31</v>
      </c>
      <c r="DM218" s="33" t="s">
        <v>31</v>
      </c>
      <c r="DN218" s="34" t="s">
        <v>31</v>
      </c>
      <c r="DO218" s="34" t="s">
        <v>31</v>
      </c>
      <c r="DP218" s="34" t="s">
        <v>31</v>
      </c>
      <c r="DQ218" s="34" t="s">
        <v>31</v>
      </c>
      <c r="DR218" s="33" t="s">
        <v>31</v>
      </c>
      <c r="DS218" s="34" t="s">
        <v>31</v>
      </c>
      <c r="DT218" s="34" t="s">
        <v>31</v>
      </c>
      <c r="DU218" s="34" t="s">
        <v>31</v>
      </c>
      <c r="DV218" s="34" t="s">
        <v>31</v>
      </c>
      <c r="DW218" s="33" t="s">
        <v>31</v>
      </c>
      <c r="DX218" s="34" t="s">
        <v>31</v>
      </c>
      <c r="DY218" s="34" t="s">
        <v>31</v>
      </c>
      <c r="DZ218" s="34" t="s">
        <v>31</v>
      </c>
      <c r="EA218" s="34" t="s">
        <v>31</v>
      </c>
      <c r="EB218" s="33" t="s">
        <v>31</v>
      </c>
      <c r="EC218" s="34" t="s">
        <v>31</v>
      </c>
      <c r="ED218" s="34" t="s">
        <v>31</v>
      </c>
      <c r="EE218" s="34" t="s">
        <v>31</v>
      </c>
      <c r="EF218" s="34" t="s">
        <v>31</v>
      </c>
      <c r="EG218" s="36" t="s">
        <v>31</v>
      </c>
      <c r="EH218" s="42" t="s">
        <v>31</v>
      </c>
      <c r="EI218" s="42" t="s">
        <v>31</v>
      </c>
      <c r="EJ218" s="43" t="s">
        <v>31</v>
      </c>
      <c r="EK218" s="43" t="s">
        <v>31</v>
      </c>
      <c r="EL218" s="34" t="s">
        <v>31</v>
      </c>
      <c r="EM218" s="34" t="s">
        <v>31</v>
      </c>
      <c r="EN218" s="33" t="s">
        <v>31</v>
      </c>
      <c r="EO218" s="34" t="s">
        <v>31</v>
      </c>
      <c r="EP218" s="34" t="s">
        <v>31</v>
      </c>
      <c r="EQ218" s="34" t="s">
        <v>31</v>
      </c>
      <c r="ER218" s="34" t="s">
        <v>31</v>
      </c>
      <c r="ES218" s="33" t="s">
        <v>31</v>
      </c>
      <c r="ET218" s="34" t="s">
        <v>31</v>
      </c>
      <c r="EU218" s="34" t="s">
        <v>31</v>
      </c>
      <c r="EV218" s="34" t="s">
        <v>31</v>
      </c>
      <c r="EW218" s="34" t="s">
        <v>31</v>
      </c>
      <c r="EX218" s="33" t="s">
        <v>31</v>
      </c>
      <c r="EY218" s="34" t="s">
        <v>31</v>
      </c>
      <c r="EZ218" s="34" t="s">
        <v>31</v>
      </c>
      <c r="FA218" s="34" t="s">
        <v>31</v>
      </c>
      <c r="FB218" s="34" t="s">
        <v>31</v>
      </c>
      <c r="FC218" s="33" t="s">
        <v>31</v>
      </c>
      <c r="FD218" s="34" t="s">
        <v>31</v>
      </c>
      <c r="FE218" s="34" t="s">
        <v>31</v>
      </c>
      <c r="FF218" s="34" t="s">
        <v>31</v>
      </c>
      <c r="FG218" s="34" t="s">
        <v>31</v>
      </c>
      <c r="FH218" s="36" t="s">
        <v>31</v>
      </c>
      <c r="FI218" s="33" t="s">
        <v>31</v>
      </c>
      <c r="FJ218" s="33" t="s">
        <v>31</v>
      </c>
      <c r="FK218" s="34" t="s">
        <v>31</v>
      </c>
      <c r="FL218" s="34" t="s">
        <v>31</v>
      </c>
      <c r="FM218" s="34" t="s">
        <v>31</v>
      </c>
      <c r="FN218" s="34" t="s">
        <v>31</v>
      </c>
      <c r="FO218" s="33" t="s">
        <v>31</v>
      </c>
      <c r="FP218" s="34" t="s">
        <v>31</v>
      </c>
      <c r="FQ218" s="34" t="s">
        <v>31</v>
      </c>
      <c r="FR218" s="34" t="s">
        <v>31</v>
      </c>
      <c r="FS218" s="34" t="s">
        <v>31</v>
      </c>
      <c r="FT218" s="33" t="s">
        <v>31</v>
      </c>
      <c r="FU218" s="34" t="s">
        <v>31</v>
      </c>
      <c r="FV218" s="34" t="s">
        <v>31</v>
      </c>
      <c r="FW218" s="34" t="s">
        <v>31</v>
      </c>
      <c r="FX218" s="34" t="s">
        <v>31</v>
      </c>
      <c r="FY218" s="33" t="s">
        <v>31</v>
      </c>
      <c r="FZ218" s="34" t="s">
        <v>31</v>
      </c>
      <c r="GA218" s="34" t="s">
        <v>31</v>
      </c>
      <c r="GB218" s="34" t="s">
        <v>31</v>
      </c>
      <c r="GC218" s="34" t="s">
        <v>31</v>
      </c>
      <c r="GD218" s="33" t="s">
        <v>31</v>
      </c>
      <c r="GE218" s="34" t="s">
        <v>31</v>
      </c>
      <c r="GF218" s="34" t="s">
        <v>31</v>
      </c>
      <c r="GG218" s="34" t="s">
        <v>31</v>
      </c>
      <c r="GH218" s="34" t="s">
        <v>31</v>
      </c>
      <c r="GI218" s="36" t="s">
        <v>31</v>
      </c>
      <c r="GJ218" s="42" t="s">
        <v>31</v>
      </c>
      <c r="GK218" s="42" t="s">
        <v>31</v>
      </c>
      <c r="GL218" s="43" t="s">
        <v>31</v>
      </c>
      <c r="GM218" s="43" t="s">
        <v>31</v>
      </c>
      <c r="GN218" s="34" t="s">
        <v>31</v>
      </c>
      <c r="GO218" s="34" t="s">
        <v>31</v>
      </c>
      <c r="GP218" s="33" t="s">
        <v>31</v>
      </c>
      <c r="GQ218" s="34" t="s">
        <v>31</v>
      </c>
      <c r="GR218" s="34" t="s">
        <v>31</v>
      </c>
      <c r="GS218" s="34" t="s">
        <v>31</v>
      </c>
      <c r="GT218" s="34" t="s">
        <v>31</v>
      </c>
      <c r="GU218" s="33" t="s">
        <v>31</v>
      </c>
      <c r="GV218" s="34" t="s">
        <v>31</v>
      </c>
      <c r="GW218" s="34" t="s">
        <v>31</v>
      </c>
      <c r="GX218" s="34" t="s">
        <v>31</v>
      </c>
      <c r="GY218" s="34" t="s">
        <v>31</v>
      </c>
      <c r="GZ218" s="33" t="s">
        <v>31</v>
      </c>
      <c r="HA218" s="34" t="s">
        <v>31</v>
      </c>
      <c r="HB218" s="34" t="s">
        <v>31</v>
      </c>
      <c r="HC218" s="34" t="s">
        <v>31</v>
      </c>
      <c r="HD218" s="34" t="s">
        <v>31</v>
      </c>
      <c r="HE218" s="33" t="s">
        <v>31</v>
      </c>
      <c r="HF218" s="34" t="s">
        <v>31</v>
      </c>
      <c r="HG218" s="34" t="s">
        <v>31</v>
      </c>
      <c r="HH218" s="34" t="s">
        <v>31</v>
      </c>
      <c r="HI218" s="34" t="s">
        <v>31</v>
      </c>
      <c r="HJ218" s="41" t="s">
        <v>31</v>
      </c>
      <c r="HK218" s="42" t="s">
        <v>31</v>
      </c>
      <c r="HL218" s="42" t="s">
        <v>31</v>
      </c>
      <c r="HM218" s="43" t="s">
        <v>31</v>
      </c>
      <c r="HN218" s="43" t="s">
        <v>31</v>
      </c>
      <c r="HO218" s="34" t="s">
        <v>31</v>
      </c>
      <c r="HP218" s="34" t="s">
        <v>31</v>
      </c>
      <c r="HQ218" s="33" t="s">
        <v>31</v>
      </c>
      <c r="HR218" s="34" t="s">
        <v>31</v>
      </c>
      <c r="HS218" s="34" t="s">
        <v>31</v>
      </c>
      <c r="HT218" s="34" t="s">
        <v>31</v>
      </c>
      <c r="HU218" s="34" t="s">
        <v>31</v>
      </c>
      <c r="HV218" s="33" t="s">
        <v>31</v>
      </c>
      <c r="HW218" s="34" t="s">
        <v>31</v>
      </c>
      <c r="HX218" s="34" t="s">
        <v>31</v>
      </c>
      <c r="HY218" s="34" t="s">
        <v>31</v>
      </c>
      <c r="HZ218" s="34" t="s">
        <v>31</v>
      </c>
      <c r="IA218" s="33" t="s">
        <v>31</v>
      </c>
      <c r="IB218" s="34" t="s">
        <v>31</v>
      </c>
      <c r="IC218" s="34" t="s">
        <v>31</v>
      </c>
      <c r="ID218" s="34" t="s">
        <v>31</v>
      </c>
      <c r="IE218" s="34" t="s">
        <v>31</v>
      </c>
      <c r="IF218" s="33" t="s">
        <v>31</v>
      </c>
      <c r="IG218" s="34" t="s">
        <v>31</v>
      </c>
      <c r="IH218" s="34" t="s">
        <v>31</v>
      </c>
      <c r="II218" s="34" t="s">
        <v>31</v>
      </c>
      <c r="IJ218" s="34" t="s">
        <v>31</v>
      </c>
      <c r="IK218" s="36" t="s">
        <v>31</v>
      </c>
      <c r="IL218" s="42" t="s">
        <v>31</v>
      </c>
      <c r="IM218" s="42" t="s">
        <v>31</v>
      </c>
      <c r="IN218" s="43" t="s">
        <v>31</v>
      </c>
      <c r="IO218" s="43" t="s">
        <v>31</v>
      </c>
      <c r="IP218" s="34" t="s">
        <v>31</v>
      </c>
      <c r="IQ218" s="34" t="s">
        <v>31</v>
      </c>
      <c r="IR218" s="33" t="s">
        <v>31</v>
      </c>
      <c r="IS218" s="34" t="s">
        <v>31</v>
      </c>
      <c r="IT218" s="34" t="s">
        <v>31</v>
      </c>
      <c r="IU218" s="34" t="s">
        <v>31</v>
      </c>
      <c r="IV218" s="34" t="s">
        <v>31</v>
      </c>
      <c r="IW218" s="33" t="s">
        <v>31</v>
      </c>
      <c r="IX218" s="34" t="s">
        <v>31</v>
      </c>
      <c r="IY218" s="34" t="s">
        <v>31</v>
      </c>
      <c r="IZ218" s="34" t="s">
        <v>31</v>
      </c>
      <c r="JA218" s="34" t="s">
        <v>31</v>
      </c>
      <c r="JB218" s="33" t="s">
        <v>31</v>
      </c>
      <c r="JC218" s="34" t="s">
        <v>31</v>
      </c>
      <c r="JD218" s="34" t="s">
        <v>31</v>
      </c>
      <c r="JE218" s="34" t="s">
        <v>31</v>
      </c>
      <c r="JF218" s="34" t="s">
        <v>31</v>
      </c>
      <c r="JG218" s="33" t="s">
        <v>31</v>
      </c>
      <c r="JH218" s="34" t="s">
        <v>31</v>
      </c>
      <c r="JI218" s="34" t="s">
        <v>31</v>
      </c>
      <c r="JJ218" s="34" t="s">
        <v>31</v>
      </c>
      <c r="JK218" s="34" t="s">
        <v>31</v>
      </c>
      <c r="JL218" s="36" t="s">
        <v>31</v>
      </c>
    </row>
    <row r="219" spans="1:272" outlineLevel="1" x14ac:dyDescent="0.25">
      <c r="A219" s="46" t="s">
        <v>154</v>
      </c>
      <c r="B219" s="5" t="s">
        <v>14</v>
      </c>
      <c r="C219" s="42">
        <v>-2235.889361</v>
      </c>
      <c r="D219" s="42">
        <v>-1842.023027</v>
      </c>
      <c r="E219" s="43">
        <v>-2143.9643940000001</v>
      </c>
      <c r="F219" s="43">
        <v>-2235.889361</v>
      </c>
      <c r="G219" s="34">
        <v>-1788.7945842919501</v>
      </c>
      <c r="H219" s="34">
        <v>-1763.8297194997499</v>
      </c>
      <c r="I219" s="33">
        <v>-1748.19297276262</v>
      </c>
      <c r="J219" s="34">
        <v>-1732.7325805765699</v>
      </c>
      <c r="K219" s="34">
        <v>-1652.1965303967199</v>
      </c>
      <c r="L219" s="34">
        <v>-1623.64437252981</v>
      </c>
      <c r="M219" s="34">
        <v>-1593.0695947445499</v>
      </c>
      <c r="N219" s="33">
        <v>-1561.36087456686</v>
      </c>
      <c r="O219" s="34">
        <v>-1526.40798690161</v>
      </c>
      <c r="P219" s="34">
        <v>-1487.50251033726</v>
      </c>
      <c r="Q219" s="34">
        <v>-1456.8761383428</v>
      </c>
      <c r="R219" s="34">
        <v>-1425.79634463101</v>
      </c>
      <c r="S219" s="33">
        <v>-1394.5699780580301</v>
      </c>
      <c r="T219" s="34">
        <v>-1369.06880006805</v>
      </c>
      <c r="U219" s="34">
        <v>-1338.4546154079401</v>
      </c>
      <c r="V219" s="34">
        <v>-1309.4895777504</v>
      </c>
      <c r="W219" s="34">
        <v>-1280.84513649823</v>
      </c>
      <c r="X219" s="33">
        <v>-1252.6736411285001</v>
      </c>
      <c r="Y219" s="34">
        <v>-1225.09703456035</v>
      </c>
      <c r="Z219" s="34">
        <v>-1198.22358414982</v>
      </c>
      <c r="AA219" s="34">
        <v>-1172.05199218554</v>
      </c>
      <c r="AB219" s="34">
        <v>-1146.3944421147601</v>
      </c>
      <c r="AC219" s="36">
        <v>-1121.2910577718501</v>
      </c>
      <c r="AD219" s="42" t="s">
        <v>183</v>
      </c>
      <c r="AE219" s="42" t="s">
        <v>183</v>
      </c>
      <c r="AF219" s="43" t="s">
        <v>183</v>
      </c>
      <c r="AG219" s="43" t="s">
        <v>183</v>
      </c>
      <c r="AH219" s="34" t="s">
        <v>31</v>
      </c>
      <c r="AI219" s="34" t="s">
        <v>31</v>
      </c>
      <c r="AJ219" s="33" t="s">
        <v>31</v>
      </c>
      <c r="AK219" s="34" t="s">
        <v>31</v>
      </c>
      <c r="AL219" s="34" t="s">
        <v>31</v>
      </c>
      <c r="AM219" s="34" t="s">
        <v>31</v>
      </c>
      <c r="AN219" s="34" t="s">
        <v>31</v>
      </c>
      <c r="AO219" s="33" t="s">
        <v>31</v>
      </c>
      <c r="AP219" s="34" t="s">
        <v>31</v>
      </c>
      <c r="AQ219" s="34" t="s">
        <v>31</v>
      </c>
      <c r="AR219" s="34" t="s">
        <v>31</v>
      </c>
      <c r="AS219" s="34" t="s">
        <v>31</v>
      </c>
      <c r="AT219" s="33" t="s">
        <v>31</v>
      </c>
      <c r="AU219" s="34" t="s">
        <v>31</v>
      </c>
      <c r="AV219" s="34" t="s">
        <v>31</v>
      </c>
      <c r="AW219" s="34" t="s">
        <v>31</v>
      </c>
      <c r="AX219" s="34" t="s">
        <v>31</v>
      </c>
      <c r="AY219" s="33" t="s">
        <v>31</v>
      </c>
      <c r="AZ219" s="34" t="s">
        <v>31</v>
      </c>
      <c r="BA219" s="34" t="s">
        <v>31</v>
      </c>
      <c r="BB219" s="34" t="s">
        <v>31</v>
      </c>
      <c r="BC219" s="34" t="s">
        <v>31</v>
      </c>
      <c r="BD219" s="41" t="s">
        <v>31</v>
      </c>
      <c r="BE219" s="42" t="s">
        <v>183</v>
      </c>
      <c r="BF219" s="42" t="s">
        <v>183</v>
      </c>
      <c r="BG219" s="43" t="s">
        <v>183</v>
      </c>
      <c r="BH219" s="43" t="s">
        <v>183</v>
      </c>
      <c r="BI219" s="34" t="s">
        <v>31</v>
      </c>
      <c r="BJ219" s="34" t="s">
        <v>31</v>
      </c>
      <c r="BK219" s="33" t="s">
        <v>31</v>
      </c>
      <c r="BL219" s="34" t="s">
        <v>31</v>
      </c>
      <c r="BM219" s="34" t="s">
        <v>31</v>
      </c>
      <c r="BN219" s="34" t="s">
        <v>31</v>
      </c>
      <c r="BO219" s="34" t="s">
        <v>31</v>
      </c>
      <c r="BP219" s="33" t="s">
        <v>31</v>
      </c>
      <c r="BQ219" s="34" t="s">
        <v>31</v>
      </c>
      <c r="BR219" s="34" t="s">
        <v>31</v>
      </c>
      <c r="BS219" s="34" t="s">
        <v>31</v>
      </c>
      <c r="BT219" s="34" t="s">
        <v>31</v>
      </c>
      <c r="BU219" s="33" t="s">
        <v>31</v>
      </c>
      <c r="BV219" s="34" t="s">
        <v>31</v>
      </c>
      <c r="BW219" s="34" t="s">
        <v>31</v>
      </c>
      <c r="BX219" s="34" t="s">
        <v>31</v>
      </c>
      <c r="BY219" s="34" t="s">
        <v>31</v>
      </c>
      <c r="BZ219" s="33" t="s">
        <v>31</v>
      </c>
      <c r="CA219" s="34" t="s">
        <v>31</v>
      </c>
      <c r="CB219" s="34" t="s">
        <v>31</v>
      </c>
      <c r="CC219" s="34" t="s">
        <v>31</v>
      </c>
      <c r="CD219" s="34" t="s">
        <v>31</v>
      </c>
      <c r="CE219" s="36" t="s">
        <v>31</v>
      </c>
      <c r="CF219" s="42" t="s">
        <v>183</v>
      </c>
      <c r="CG219" s="42" t="s">
        <v>183</v>
      </c>
      <c r="CH219" s="43" t="s">
        <v>183</v>
      </c>
      <c r="CI219" s="43" t="s">
        <v>183</v>
      </c>
      <c r="CJ219" s="34" t="s">
        <v>183</v>
      </c>
      <c r="CK219" s="34" t="s">
        <v>183</v>
      </c>
      <c r="CL219" s="33" t="s">
        <v>183</v>
      </c>
      <c r="CM219" s="34" t="s">
        <v>183</v>
      </c>
      <c r="CN219" s="34" t="s">
        <v>183</v>
      </c>
      <c r="CO219" s="34" t="s">
        <v>183</v>
      </c>
      <c r="CP219" s="34" t="s">
        <v>183</v>
      </c>
      <c r="CQ219" s="33" t="s">
        <v>183</v>
      </c>
      <c r="CR219" s="34" t="s">
        <v>183</v>
      </c>
      <c r="CS219" s="34" t="s">
        <v>183</v>
      </c>
      <c r="CT219" s="34" t="s">
        <v>183</v>
      </c>
      <c r="CU219" s="34" t="s">
        <v>183</v>
      </c>
      <c r="CV219" s="33" t="s">
        <v>183</v>
      </c>
      <c r="CW219" s="34" t="s">
        <v>183</v>
      </c>
      <c r="CX219" s="34" t="s">
        <v>183</v>
      </c>
      <c r="CY219" s="34" t="s">
        <v>183</v>
      </c>
      <c r="CZ219" s="34" t="s">
        <v>183</v>
      </c>
      <c r="DA219" s="33" t="s">
        <v>183</v>
      </c>
      <c r="DB219" s="34" t="s">
        <v>183</v>
      </c>
      <c r="DC219" s="34" t="s">
        <v>183</v>
      </c>
      <c r="DD219" s="34" t="s">
        <v>183</v>
      </c>
      <c r="DE219" s="34" t="s">
        <v>183</v>
      </c>
      <c r="DF219" s="41" t="s">
        <v>183</v>
      </c>
      <c r="DG219" s="33" t="s">
        <v>183</v>
      </c>
      <c r="DH219" s="33" t="s">
        <v>183</v>
      </c>
      <c r="DI219" s="34" t="s">
        <v>183</v>
      </c>
      <c r="DJ219" s="34" t="s">
        <v>183</v>
      </c>
      <c r="DK219" s="34" t="s">
        <v>183</v>
      </c>
      <c r="DL219" s="34" t="s">
        <v>183</v>
      </c>
      <c r="DM219" s="33" t="s">
        <v>183</v>
      </c>
      <c r="DN219" s="34" t="s">
        <v>183</v>
      </c>
      <c r="DO219" s="34" t="s">
        <v>183</v>
      </c>
      <c r="DP219" s="34" t="s">
        <v>183</v>
      </c>
      <c r="DQ219" s="34" t="s">
        <v>183</v>
      </c>
      <c r="DR219" s="33" t="s">
        <v>183</v>
      </c>
      <c r="DS219" s="34" t="s">
        <v>183</v>
      </c>
      <c r="DT219" s="34" t="s">
        <v>183</v>
      </c>
      <c r="DU219" s="34" t="s">
        <v>183</v>
      </c>
      <c r="DV219" s="34" t="s">
        <v>183</v>
      </c>
      <c r="DW219" s="33" t="s">
        <v>183</v>
      </c>
      <c r="DX219" s="34" t="s">
        <v>183</v>
      </c>
      <c r="DY219" s="34" t="s">
        <v>183</v>
      </c>
      <c r="DZ219" s="34" t="s">
        <v>183</v>
      </c>
      <c r="EA219" s="34" t="s">
        <v>183</v>
      </c>
      <c r="EB219" s="33" t="s">
        <v>183</v>
      </c>
      <c r="EC219" s="34" t="s">
        <v>183</v>
      </c>
      <c r="ED219" s="34" t="s">
        <v>183</v>
      </c>
      <c r="EE219" s="34" t="s">
        <v>183</v>
      </c>
      <c r="EF219" s="34" t="s">
        <v>183</v>
      </c>
      <c r="EG219" s="36" t="s">
        <v>183</v>
      </c>
      <c r="EH219" s="42" t="s">
        <v>183</v>
      </c>
      <c r="EI219" s="42" t="s">
        <v>183</v>
      </c>
      <c r="EJ219" s="43" t="s">
        <v>183</v>
      </c>
      <c r="EK219" s="43" t="s">
        <v>183</v>
      </c>
      <c r="EL219" s="34" t="s">
        <v>183</v>
      </c>
      <c r="EM219" s="34" t="s">
        <v>183</v>
      </c>
      <c r="EN219" s="33" t="s">
        <v>183</v>
      </c>
      <c r="EO219" s="34" t="s">
        <v>183</v>
      </c>
      <c r="EP219" s="34" t="s">
        <v>183</v>
      </c>
      <c r="EQ219" s="34" t="s">
        <v>183</v>
      </c>
      <c r="ER219" s="34" t="s">
        <v>183</v>
      </c>
      <c r="ES219" s="33" t="s">
        <v>183</v>
      </c>
      <c r="ET219" s="34" t="s">
        <v>183</v>
      </c>
      <c r="EU219" s="34" t="s">
        <v>183</v>
      </c>
      <c r="EV219" s="34" t="s">
        <v>183</v>
      </c>
      <c r="EW219" s="34" t="s">
        <v>183</v>
      </c>
      <c r="EX219" s="33" t="s">
        <v>183</v>
      </c>
      <c r="EY219" s="34" t="s">
        <v>183</v>
      </c>
      <c r="EZ219" s="34" t="s">
        <v>183</v>
      </c>
      <c r="FA219" s="34" t="s">
        <v>183</v>
      </c>
      <c r="FB219" s="34" t="s">
        <v>183</v>
      </c>
      <c r="FC219" s="33" t="s">
        <v>183</v>
      </c>
      <c r="FD219" s="34" t="s">
        <v>183</v>
      </c>
      <c r="FE219" s="34" t="s">
        <v>183</v>
      </c>
      <c r="FF219" s="34" t="s">
        <v>183</v>
      </c>
      <c r="FG219" s="34" t="s">
        <v>183</v>
      </c>
      <c r="FH219" s="36" t="s">
        <v>183</v>
      </c>
      <c r="FI219" s="33" t="s">
        <v>183</v>
      </c>
      <c r="FJ219" s="33" t="s">
        <v>183</v>
      </c>
      <c r="FK219" s="34" t="s">
        <v>183</v>
      </c>
      <c r="FL219" s="34" t="s">
        <v>183</v>
      </c>
      <c r="FM219" s="34" t="s">
        <v>183</v>
      </c>
      <c r="FN219" s="34" t="s">
        <v>183</v>
      </c>
      <c r="FO219" s="33" t="s">
        <v>183</v>
      </c>
      <c r="FP219" s="34" t="s">
        <v>183</v>
      </c>
      <c r="FQ219" s="34" t="s">
        <v>183</v>
      </c>
      <c r="FR219" s="34" t="s">
        <v>183</v>
      </c>
      <c r="FS219" s="34" t="s">
        <v>183</v>
      </c>
      <c r="FT219" s="33" t="s">
        <v>183</v>
      </c>
      <c r="FU219" s="34" t="s">
        <v>183</v>
      </c>
      <c r="FV219" s="34" t="s">
        <v>183</v>
      </c>
      <c r="FW219" s="34" t="s">
        <v>183</v>
      </c>
      <c r="FX219" s="34" t="s">
        <v>183</v>
      </c>
      <c r="FY219" s="33" t="s">
        <v>183</v>
      </c>
      <c r="FZ219" s="34" t="s">
        <v>183</v>
      </c>
      <c r="GA219" s="34" t="s">
        <v>183</v>
      </c>
      <c r="GB219" s="34" t="s">
        <v>183</v>
      </c>
      <c r="GC219" s="34" t="s">
        <v>183</v>
      </c>
      <c r="GD219" s="33" t="s">
        <v>183</v>
      </c>
      <c r="GE219" s="34" t="s">
        <v>183</v>
      </c>
      <c r="GF219" s="34" t="s">
        <v>183</v>
      </c>
      <c r="GG219" s="34" t="s">
        <v>183</v>
      </c>
      <c r="GH219" s="34" t="s">
        <v>183</v>
      </c>
      <c r="GI219" s="36" t="s">
        <v>183</v>
      </c>
      <c r="GJ219" s="42">
        <v>-2235.889361</v>
      </c>
      <c r="GK219" s="42">
        <v>-1842.023027</v>
      </c>
      <c r="GL219" s="43">
        <v>-2143.9643940000001</v>
      </c>
      <c r="GM219" s="43">
        <v>-2235.889361</v>
      </c>
      <c r="GN219" s="34">
        <v>-1788.7945842919501</v>
      </c>
      <c r="GO219" s="34">
        <v>-1763.8297194997499</v>
      </c>
      <c r="GP219" s="33">
        <v>-1748.19297276262</v>
      </c>
      <c r="GQ219" s="34">
        <v>-1732.7325805765699</v>
      </c>
      <c r="GR219" s="34">
        <v>-1652.1965303967199</v>
      </c>
      <c r="GS219" s="34">
        <v>-1623.64437252981</v>
      </c>
      <c r="GT219" s="34">
        <v>-1593.0695947445499</v>
      </c>
      <c r="GU219" s="33">
        <v>-1561.36087456686</v>
      </c>
      <c r="GV219" s="34">
        <v>-1526.40798690161</v>
      </c>
      <c r="GW219" s="34">
        <v>-1487.50251033726</v>
      </c>
      <c r="GX219" s="34">
        <v>-1456.8761383428</v>
      </c>
      <c r="GY219" s="34">
        <v>-1425.79634463101</v>
      </c>
      <c r="GZ219" s="33">
        <v>-1394.5699780580301</v>
      </c>
      <c r="HA219" s="34">
        <v>-1369.06880006805</v>
      </c>
      <c r="HB219" s="34">
        <v>-1338.4546154079401</v>
      </c>
      <c r="HC219" s="34">
        <v>-1309.4895777504</v>
      </c>
      <c r="HD219" s="34">
        <v>-1280.84513649823</v>
      </c>
      <c r="HE219" s="33">
        <v>-1252.6736411285001</v>
      </c>
      <c r="HF219" s="34">
        <v>-1225.09703456035</v>
      </c>
      <c r="HG219" s="34">
        <v>-1198.22358414982</v>
      </c>
      <c r="HH219" s="34">
        <v>-1172.05199218554</v>
      </c>
      <c r="HI219" s="34">
        <v>-1146.3944421147601</v>
      </c>
      <c r="HJ219" s="41">
        <v>-1121.2910577718501</v>
      </c>
      <c r="HK219" s="42" t="s">
        <v>183</v>
      </c>
      <c r="HL219" s="42" t="s">
        <v>183</v>
      </c>
      <c r="HM219" s="43" t="s">
        <v>183</v>
      </c>
      <c r="HN219" s="43" t="s">
        <v>183</v>
      </c>
      <c r="HO219" s="34" t="s">
        <v>183</v>
      </c>
      <c r="HP219" s="34" t="s">
        <v>183</v>
      </c>
      <c r="HQ219" s="33" t="s">
        <v>183</v>
      </c>
      <c r="HR219" s="34" t="s">
        <v>183</v>
      </c>
      <c r="HS219" s="34" t="s">
        <v>183</v>
      </c>
      <c r="HT219" s="34" t="s">
        <v>183</v>
      </c>
      <c r="HU219" s="34" t="s">
        <v>183</v>
      </c>
      <c r="HV219" s="33" t="s">
        <v>183</v>
      </c>
      <c r="HW219" s="34" t="s">
        <v>183</v>
      </c>
      <c r="HX219" s="34" t="s">
        <v>183</v>
      </c>
      <c r="HY219" s="34" t="s">
        <v>183</v>
      </c>
      <c r="HZ219" s="34" t="s">
        <v>183</v>
      </c>
      <c r="IA219" s="33" t="s">
        <v>183</v>
      </c>
      <c r="IB219" s="34" t="s">
        <v>183</v>
      </c>
      <c r="IC219" s="34" t="s">
        <v>183</v>
      </c>
      <c r="ID219" s="34" t="s">
        <v>183</v>
      </c>
      <c r="IE219" s="34" t="s">
        <v>183</v>
      </c>
      <c r="IF219" s="33" t="s">
        <v>183</v>
      </c>
      <c r="IG219" s="34" t="s">
        <v>183</v>
      </c>
      <c r="IH219" s="34" t="s">
        <v>183</v>
      </c>
      <c r="II219" s="34" t="s">
        <v>183</v>
      </c>
      <c r="IJ219" s="34" t="s">
        <v>183</v>
      </c>
      <c r="IK219" s="36" t="s">
        <v>183</v>
      </c>
      <c r="IL219" s="42" t="s">
        <v>183</v>
      </c>
      <c r="IM219" s="42" t="s">
        <v>183</v>
      </c>
      <c r="IN219" s="43" t="s">
        <v>183</v>
      </c>
      <c r="IO219" s="43" t="s">
        <v>183</v>
      </c>
      <c r="IP219" s="34" t="s">
        <v>183</v>
      </c>
      <c r="IQ219" s="34" t="s">
        <v>183</v>
      </c>
      <c r="IR219" s="33" t="s">
        <v>183</v>
      </c>
      <c r="IS219" s="34" t="s">
        <v>183</v>
      </c>
      <c r="IT219" s="34" t="s">
        <v>183</v>
      </c>
      <c r="IU219" s="34" t="s">
        <v>183</v>
      </c>
      <c r="IV219" s="34" t="s">
        <v>183</v>
      </c>
      <c r="IW219" s="33" t="s">
        <v>183</v>
      </c>
      <c r="IX219" s="34" t="s">
        <v>183</v>
      </c>
      <c r="IY219" s="34" t="s">
        <v>183</v>
      </c>
      <c r="IZ219" s="34" t="s">
        <v>183</v>
      </c>
      <c r="JA219" s="34" t="s">
        <v>183</v>
      </c>
      <c r="JB219" s="33" t="s">
        <v>183</v>
      </c>
      <c r="JC219" s="34" t="s">
        <v>183</v>
      </c>
      <c r="JD219" s="34" t="s">
        <v>183</v>
      </c>
      <c r="JE219" s="34" t="s">
        <v>183</v>
      </c>
      <c r="JF219" s="34" t="s">
        <v>183</v>
      </c>
      <c r="JG219" s="33" t="s">
        <v>183</v>
      </c>
      <c r="JH219" s="34" t="s">
        <v>183</v>
      </c>
      <c r="JI219" s="34" t="s">
        <v>183</v>
      </c>
      <c r="JJ219" s="34" t="s">
        <v>183</v>
      </c>
      <c r="JK219" s="34" t="s">
        <v>183</v>
      </c>
      <c r="JL219" s="36" t="s">
        <v>183</v>
      </c>
    </row>
    <row r="220" spans="1:272" outlineLevel="1" x14ac:dyDescent="0.25">
      <c r="A220" s="46" t="s">
        <v>155</v>
      </c>
      <c r="B220" s="5" t="s">
        <v>14</v>
      </c>
      <c r="C220" s="42" t="s">
        <v>183</v>
      </c>
      <c r="D220" s="42" t="s">
        <v>183</v>
      </c>
      <c r="E220" s="43" t="s">
        <v>183</v>
      </c>
      <c r="F220" s="43" t="s">
        <v>183</v>
      </c>
      <c r="G220" s="34" t="s">
        <v>31</v>
      </c>
      <c r="H220" s="34" t="s">
        <v>31</v>
      </c>
      <c r="I220" s="33" t="s">
        <v>31</v>
      </c>
      <c r="J220" s="34" t="s">
        <v>31</v>
      </c>
      <c r="K220" s="34" t="s">
        <v>31</v>
      </c>
      <c r="L220" s="34" t="s">
        <v>31</v>
      </c>
      <c r="M220" s="34" t="s">
        <v>31</v>
      </c>
      <c r="N220" s="33" t="s">
        <v>31</v>
      </c>
      <c r="O220" s="34" t="s">
        <v>31</v>
      </c>
      <c r="P220" s="34" t="s">
        <v>31</v>
      </c>
      <c r="Q220" s="34" t="s">
        <v>31</v>
      </c>
      <c r="R220" s="34" t="s">
        <v>31</v>
      </c>
      <c r="S220" s="33" t="s">
        <v>31</v>
      </c>
      <c r="T220" s="34" t="s">
        <v>31</v>
      </c>
      <c r="U220" s="34" t="s">
        <v>31</v>
      </c>
      <c r="V220" s="34" t="s">
        <v>31</v>
      </c>
      <c r="W220" s="34" t="s">
        <v>31</v>
      </c>
      <c r="X220" s="33" t="s">
        <v>31</v>
      </c>
      <c r="Y220" s="34" t="s">
        <v>31</v>
      </c>
      <c r="Z220" s="34" t="s">
        <v>31</v>
      </c>
      <c r="AA220" s="34" t="s">
        <v>31</v>
      </c>
      <c r="AB220" s="34" t="s">
        <v>31</v>
      </c>
      <c r="AC220" s="36" t="s">
        <v>31</v>
      </c>
      <c r="AD220" s="42" t="s">
        <v>31</v>
      </c>
      <c r="AE220" s="42" t="s">
        <v>31</v>
      </c>
      <c r="AF220" s="43" t="s">
        <v>31</v>
      </c>
      <c r="AG220" s="43" t="s">
        <v>31</v>
      </c>
      <c r="AH220" s="34" t="s">
        <v>31</v>
      </c>
      <c r="AI220" s="34" t="s">
        <v>31</v>
      </c>
      <c r="AJ220" s="33" t="s">
        <v>31</v>
      </c>
      <c r="AK220" s="34" t="s">
        <v>31</v>
      </c>
      <c r="AL220" s="34" t="s">
        <v>31</v>
      </c>
      <c r="AM220" s="34" t="s">
        <v>31</v>
      </c>
      <c r="AN220" s="34" t="s">
        <v>31</v>
      </c>
      <c r="AO220" s="33" t="s">
        <v>31</v>
      </c>
      <c r="AP220" s="34" t="s">
        <v>31</v>
      </c>
      <c r="AQ220" s="34" t="s">
        <v>31</v>
      </c>
      <c r="AR220" s="34" t="s">
        <v>31</v>
      </c>
      <c r="AS220" s="34" t="s">
        <v>31</v>
      </c>
      <c r="AT220" s="33" t="s">
        <v>31</v>
      </c>
      <c r="AU220" s="34" t="s">
        <v>31</v>
      </c>
      <c r="AV220" s="34" t="s">
        <v>31</v>
      </c>
      <c r="AW220" s="34" t="s">
        <v>31</v>
      </c>
      <c r="AX220" s="34" t="s">
        <v>31</v>
      </c>
      <c r="AY220" s="33" t="s">
        <v>31</v>
      </c>
      <c r="AZ220" s="34" t="s">
        <v>31</v>
      </c>
      <c r="BA220" s="34" t="s">
        <v>31</v>
      </c>
      <c r="BB220" s="34" t="s">
        <v>31</v>
      </c>
      <c r="BC220" s="34" t="s">
        <v>31</v>
      </c>
      <c r="BD220" s="41" t="s">
        <v>31</v>
      </c>
      <c r="BE220" s="42" t="s">
        <v>31</v>
      </c>
      <c r="BF220" s="42" t="s">
        <v>31</v>
      </c>
      <c r="BG220" s="43" t="s">
        <v>31</v>
      </c>
      <c r="BH220" s="43" t="s">
        <v>31</v>
      </c>
      <c r="BI220" s="34" t="s">
        <v>31</v>
      </c>
      <c r="BJ220" s="34" t="s">
        <v>31</v>
      </c>
      <c r="BK220" s="33" t="s">
        <v>31</v>
      </c>
      <c r="BL220" s="34" t="s">
        <v>31</v>
      </c>
      <c r="BM220" s="34" t="s">
        <v>31</v>
      </c>
      <c r="BN220" s="34" t="s">
        <v>31</v>
      </c>
      <c r="BO220" s="34" t="s">
        <v>31</v>
      </c>
      <c r="BP220" s="33" t="s">
        <v>31</v>
      </c>
      <c r="BQ220" s="34" t="s">
        <v>31</v>
      </c>
      <c r="BR220" s="34" t="s">
        <v>31</v>
      </c>
      <c r="BS220" s="34" t="s">
        <v>31</v>
      </c>
      <c r="BT220" s="34" t="s">
        <v>31</v>
      </c>
      <c r="BU220" s="33" t="s">
        <v>31</v>
      </c>
      <c r="BV220" s="34" t="s">
        <v>31</v>
      </c>
      <c r="BW220" s="34" t="s">
        <v>31</v>
      </c>
      <c r="BX220" s="34" t="s">
        <v>31</v>
      </c>
      <c r="BY220" s="34" t="s">
        <v>31</v>
      </c>
      <c r="BZ220" s="33" t="s">
        <v>31</v>
      </c>
      <c r="CA220" s="34" t="s">
        <v>31</v>
      </c>
      <c r="CB220" s="34" t="s">
        <v>31</v>
      </c>
      <c r="CC220" s="34" t="s">
        <v>31</v>
      </c>
      <c r="CD220" s="34" t="s">
        <v>31</v>
      </c>
      <c r="CE220" s="36" t="s">
        <v>31</v>
      </c>
      <c r="CF220" s="42" t="s">
        <v>31</v>
      </c>
      <c r="CG220" s="42" t="s">
        <v>31</v>
      </c>
      <c r="CH220" s="43" t="s">
        <v>31</v>
      </c>
      <c r="CI220" s="43" t="s">
        <v>31</v>
      </c>
      <c r="CJ220" s="34" t="s">
        <v>31</v>
      </c>
      <c r="CK220" s="34" t="s">
        <v>31</v>
      </c>
      <c r="CL220" s="33" t="s">
        <v>31</v>
      </c>
      <c r="CM220" s="34" t="s">
        <v>31</v>
      </c>
      <c r="CN220" s="34" t="s">
        <v>31</v>
      </c>
      <c r="CO220" s="34" t="s">
        <v>31</v>
      </c>
      <c r="CP220" s="34" t="s">
        <v>31</v>
      </c>
      <c r="CQ220" s="33" t="s">
        <v>31</v>
      </c>
      <c r="CR220" s="34" t="s">
        <v>31</v>
      </c>
      <c r="CS220" s="34" t="s">
        <v>31</v>
      </c>
      <c r="CT220" s="34" t="s">
        <v>31</v>
      </c>
      <c r="CU220" s="34" t="s">
        <v>31</v>
      </c>
      <c r="CV220" s="33" t="s">
        <v>31</v>
      </c>
      <c r="CW220" s="34" t="s">
        <v>31</v>
      </c>
      <c r="CX220" s="34" t="s">
        <v>31</v>
      </c>
      <c r="CY220" s="34" t="s">
        <v>31</v>
      </c>
      <c r="CZ220" s="34" t="s">
        <v>31</v>
      </c>
      <c r="DA220" s="33" t="s">
        <v>31</v>
      </c>
      <c r="DB220" s="34" t="s">
        <v>31</v>
      </c>
      <c r="DC220" s="34" t="s">
        <v>31</v>
      </c>
      <c r="DD220" s="34" t="s">
        <v>31</v>
      </c>
      <c r="DE220" s="34" t="s">
        <v>31</v>
      </c>
      <c r="DF220" s="41" t="s">
        <v>31</v>
      </c>
      <c r="DG220" s="33" t="s">
        <v>31</v>
      </c>
      <c r="DH220" s="33" t="s">
        <v>31</v>
      </c>
      <c r="DI220" s="34" t="s">
        <v>31</v>
      </c>
      <c r="DJ220" s="34" t="s">
        <v>31</v>
      </c>
      <c r="DK220" s="34" t="s">
        <v>31</v>
      </c>
      <c r="DL220" s="34" t="s">
        <v>31</v>
      </c>
      <c r="DM220" s="33" t="s">
        <v>31</v>
      </c>
      <c r="DN220" s="34" t="s">
        <v>31</v>
      </c>
      <c r="DO220" s="34" t="s">
        <v>31</v>
      </c>
      <c r="DP220" s="34" t="s">
        <v>31</v>
      </c>
      <c r="DQ220" s="34" t="s">
        <v>31</v>
      </c>
      <c r="DR220" s="33" t="s">
        <v>31</v>
      </c>
      <c r="DS220" s="34" t="s">
        <v>31</v>
      </c>
      <c r="DT220" s="34" t="s">
        <v>31</v>
      </c>
      <c r="DU220" s="34" t="s">
        <v>31</v>
      </c>
      <c r="DV220" s="34" t="s">
        <v>31</v>
      </c>
      <c r="DW220" s="33" t="s">
        <v>31</v>
      </c>
      <c r="DX220" s="34" t="s">
        <v>31</v>
      </c>
      <c r="DY220" s="34" t="s">
        <v>31</v>
      </c>
      <c r="DZ220" s="34" t="s">
        <v>31</v>
      </c>
      <c r="EA220" s="34" t="s">
        <v>31</v>
      </c>
      <c r="EB220" s="33" t="s">
        <v>31</v>
      </c>
      <c r="EC220" s="34" t="s">
        <v>31</v>
      </c>
      <c r="ED220" s="34" t="s">
        <v>31</v>
      </c>
      <c r="EE220" s="34" t="s">
        <v>31</v>
      </c>
      <c r="EF220" s="34" t="s">
        <v>31</v>
      </c>
      <c r="EG220" s="36" t="s">
        <v>31</v>
      </c>
      <c r="EH220" s="42" t="s">
        <v>31</v>
      </c>
      <c r="EI220" s="42" t="s">
        <v>31</v>
      </c>
      <c r="EJ220" s="43" t="s">
        <v>31</v>
      </c>
      <c r="EK220" s="43" t="s">
        <v>31</v>
      </c>
      <c r="EL220" s="34" t="s">
        <v>31</v>
      </c>
      <c r="EM220" s="34" t="s">
        <v>31</v>
      </c>
      <c r="EN220" s="33" t="s">
        <v>31</v>
      </c>
      <c r="EO220" s="34" t="s">
        <v>31</v>
      </c>
      <c r="EP220" s="34" t="s">
        <v>31</v>
      </c>
      <c r="EQ220" s="34" t="s">
        <v>31</v>
      </c>
      <c r="ER220" s="34" t="s">
        <v>31</v>
      </c>
      <c r="ES220" s="33" t="s">
        <v>31</v>
      </c>
      <c r="ET220" s="34" t="s">
        <v>31</v>
      </c>
      <c r="EU220" s="34" t="s">
        <v>31</v>
      </c>
      <c r="EV220" s="34" t="s">
        <v>31</v>
      </c>
      <c r="EW220" s="34" t="s">
        <v>31</v>
      </c>
      <c r="EX220" s="33" t="s">
        <v>31</v>
      </c>
      <c r="EY220" s="34" t="s">
        <v>31</v>
      </c>
      <c r="EZ220" s="34" t="s">
        <v>31</v>
      </c>
      <c r="FA220" s="34" t="s">
        <v>31</v>
      </c>
      <c r="FB220" s="34" t="s">
        <v>31</v>
      </c>
      <c r="FC220" s="33" t="s">
        <v>31</v>
      </c>
      <c r="FD220" s="34" t="s">
        <v>31</v>
      </c>
      <c r="FE220" s="34" t="s">
        <v>31</v>
      </c>
      <c r="FF220" s="34" t="s">
        <v>31</v>
      </c>
      <c r="FG220" s="34" t="s">
        <v>31</v>
      </c>
      <c r="FH220" s="36" t="s">
        <v>31</v>
      </c>
      <c r="FI220" s="33" t="s">
        <v>31</v>
      </c>
      <c r="FJ220" s="33" t="s">
        <v>31</v>
      </c>
      <c r="FK220" s="34" t="s">
        <v>31</v>
      </c>
      <c r="FL220" s="34" t="s">
        <v>31</v>
      </c>
      <c r="FM220" s="34" t="s">
        <v>31</v>
      </c>
      <c r="FN220" s="34" t="s">
        <v>31</v>
      </c>
      <c r="FO220" s="33" t="s">
        <v>31</v>
      </c>
      <c r="FP220" s="34" t="s">
        <v>31</v>
      </c>
      <c r="FQ220" s="34" t="s">
        <v>31</v>
      </c>
      <c r="FR220" s="34" t="s">
        <v>31</v>
      </c>
      <c r="FS220" s="34" t="s">
        <v>31</v>
      </c>
      <c r="FT220" s="33" t="s">
        <v>31</v>
      </c>
      <c r="FU220" s="34" t="s">
        <v>31</v>
      </c>
      <c r="FV220" s="34" t="s">
        <v>31</v>
      </c>
      <c r="FW220" s="34" t="s">
        <v>31</v>
      </c>
      <c r="FX220" s="34" t="s">
        <v>31</v>
      </c>
      <c r="FY220" s="33" t="s">
        <v>31</v>
      </c>
      <c r="FZ220" s="34" t="s">
        <v>31</v>
      </c>
      <c r="GA220" s="34" t="s">
        <v>31</v>
      </c>
      <c r="GB220" s="34" t="s">
        <v>31</v>
      </c>
      <c r="GC220" s="34" t="s">
        <v>31</v>
      </c>
      <c r="GD220" s="33" t="s">
        <v>31</v>
      </c>
      <c r="GE220" s="34" t="s">
        <v>31</v>
      </c>
      <c r="GF220" s="34" t="s">
        <v>31</v>
      </c>
      <c r="GG220" s="34" t="s">
        <v>31</v>
      </c>
      <c r="GH220" s="34" t="s">
        <v>31</v>
      </c>
      <c r="GI220" s="36" t="s">
        <v>31</v>
      </c>
      <c r="GJ220" s="42" t="s">
        <v>31</v>
      </c>
      <c r="GK220" s="42" t="s">
        <v>31</v>
      </c>
      <c r="GL220" s="43" t="s">
        <v>31</v>
      </c>
      <c r="GM220" s="43" t="s">
        <v>31</v>
      </c>
      <c r="GN220" s="34" t="s">
        <v>31</v>
      </c>
      <c r="GO220" s="34" t="s">
        <v>31</v>
      </c>
      <c r="GP220" s="33" t="s">
        <v>31</v>
      </c>
      <c r="GQ220" s="34" t="s">
        <v>31</v>
      </c>
      <c r="GR220" s="34" t="s">
        <v>31</v>
      </c>
      <c r="GS220" s="34" t="s">
        <v>31</v>
      </c>
      <c r="GT220" s="34" t="s">
        <v>31</v>
      </c>
      <c r="GU220" s="33" t="s">
        <v>31</v>
      </c>
      <c r="GV220" s="34" t="s">
        <v>31</v>
      </c>
      <c r="GW220" s="34" t="s">
        <v>31</v>
      </c>
      <c r="GX220" s="34" t="s">
        <v>31</v>
      </c>
      <c r="GY220" s="34" t="s">
        <v>31</v>
      </c>
      <c r="GZ220" s="33" t="s">
        <v>31</v>
      </c>
      <c r="HA220" s="34" t="s">
        <v>31</v>
      </c>
      <c r="HB220" s="34" t="s">
        <v>31</v>
      </c>
      <c r="HC220" s="34" t="s">
        <v>31</v>
      </c>
      <c r="HD220" s="34" t="s">
        <v>31</v>
      </c>
      <c r="HE220" s="33" t="s">
        <v>31</v>
      </c>
      <c r="HF220" s="34" t="s">
        <v>31</v>
      </c>
      <c r="HG220" s="34" t="s">
        <v>31</v>
      </c>
      <c r="HH220" s="34" t="s">
        <v>31</v>
      </c>
      <c r="HI220" s="34" t="s">
        <v>31</v>
      </c>
      <c r="HJ220" s="41" t="s">
        <v>31</v>
      </c>
      <c r="HK220" s="42" t="s">
        <v>31</v>
      </c>
      <c r="HL220" s="42" t="s">
        <v>31</v>
      </c>
      <c r="HM220" s="43" t="s">
        <v>31</v>
      </c>
      <c r="HN220" s="43" t="s">
        <v>31</v>
      </c>
      <c r="HO220" s="34" t="s">
        <v>31</v>
      </c>
      <c r="HP220" s="34" t="s">
        <v>31</v>
      </c>
      <c r="HQ220" s="33" t="s">
        <v>31</v>
      </c>
      <c r="HR220" s="34" t="s">
        <v>31</v>
      </c>
      <c r="HS220" s="34" t="s">
        <v>31</v>
      </c>
      <c r="HT220" s="34" t="s">
        <v>31</v>
      </c>
      <c r="HU220" s="34" t="s">
        <v>31</v>
      </c>
      <c r="HV220" s="33" t="s">
        <v>31</v>
      </c>
      <c r="HW220" s="34" t="s">
        <v>31</v>
      </c>
      <c r="HX220" s="34" t="s">
        <v>31</v>
      </c>
      <c r="HY220" s="34" t="s">
        <v>31</v>
      </c>
      <c r="HZ220" s="34" t="s">
        <v>31</v>
      </c>
      <c r="IA220" s="33" t="s">
        <v>31</v>
      </c>
      <c r="IB220" s="34" t="s">
        <v>31</v>
      </c>
      <c r="IC220" s="34" t="s">
        <v>31</v>
      </c>
      <c r="ID220" s="34" t="s">
        <v>31</v>
      </c>
      <c r="IE220" s="34" t="s">
        <v>31</v>
      </c>
      <c r="IF220" s="33" t="s">
        <v>31</v>
      </c>
      <c r="IG220" s="34" t="s">
        <v>31</v>
      </c>
      <c r="IH220" s="34" t="s">
        <v>31</v>
      </c>
      <c r="II220" s="34" t="s">
        <v>31</v>
      </c>
      <c r="IJ220" s="34" t="s">
        <v>31</v>
      </c>
      <c r="IK220" s="36" t="s">
        <v>31</v>
      </c>
      <c r="IL220" s="42" t="s">
        <v>31</v>
      </c>
      <c r="IM220" s="42" t="s">
        <v>31</v>
      </c>
      <c r="IN220" s="43" t="s">
        <v>31</v>
      </c>
      <c r="IO220" s="43" t="s">
        <v>31</v>
      </c>
      <c r="IP220" s="34" t="s">
        <v>31</v>
      </c>
      <c r="IQ220" s="34" t="s">
        <v>31</v>
      </c>
      <c r="IR220" s="33" t="s">
        <v>31</v>
      </c>
      <c r="IS220" s="34" t="s">
        <v>31</v>
      </c>
      <c r="IT220" s="34" t="s">
        <v>31</v>
      </c>
      <c r="IU220" s="34" t="s">
        <v>31</v>
      </c>
      <c r="IV220" s="34" t="s">
        <v>31</v>
      </c>
      <c r="IW220" s="33" t="s">
        <v>31</v>
      </c>
      <c r="IX220" s="34" t="s">
        <v>31</v>
      </c>
      <c r="IY220" s="34" t="s">
        <v>31</v>
      </c>
      <c r="IZ220" s="34" t="s">
        <v>31</v>
      </c>
      <c r="JA220" s="34" t="s">
        <v>31</v>
      </c>
      <c r="JB220" s="33" t="s">
        <v>31</v>
      </c>
      <c r="JC220" s="34" t="s">
        <v>31</v>
      </c>
      <c r="JD220" s="34" t="s">
        <v>31</v>
      </c>
      <c r="JE220" s="34" t="s">
        <v>31</v>
      </c>
      <c r="JF220" s="34" t="s">
        <v>31</v>
      </c>
      <c r="JG220" s="33" t="s">
        <v>31</v>
      </c>
      <c r="JH220" s="34" t="s">
        <v>31</v>
      </c>
      <c r="JI220" s="34" t="s">
        <v>31</v>
      </c>
      <c r="JJ220" s="34" t="s">
        <v>31</v>
      </c>
      <c r="JK220" s="34" t="s">
        <v>31</v>
      </c>
      <c r="JL220" s="36" t="s">
        <v>31</v>
      </c>
    </row>
    <row r="221" spans="1:272" outlineLevel="1" x14ac:dyDescent="0.25">
      <c r="A221" s="46" t="s">
        <v>7</v>
      </c>
      <c r="B221" s="5" t="s">
        <v>14</v>
      </c>
      <c r="C221" s="42">
        <v>0.286055</v>
      </c>
      <c r="D221" s="42">
        <v>0.17950063999999999</v>
      </c>
      <c r="E221" s="43">
        <v>0.173125</v>
      </c>
      <c r="F221" s="43">
        <v>0.286055</v>
      </c>
      <c r="G221" s="34">
        <f t="shared" ref="G221:AB221" si="434">G224</f>
        <v>0.28605456000000001</v>
      </c>
      <c r="H221" s="34">
        <f t="shared" si="434"/>
        <v>0.28605456000000001</v>
      </c>
      <c r="I221" s="33">
        <f t="shared" si="434"/>
        <v>0.28605456000000001</v>
      </c>
      <c r="J221" s="34">
        <f t="shared" si="434"/>
        <v>0.28605456000000001</v>
      </c>
      <c r="K221" s="34">
        <f t="shared" si="434"/>
        <v>0.28605456000000001</v>
      </c>
      <c r="L221" s="34">
        <f t="shared" si="434"/>
        <v>0.28605456000000001</v>
      </c>
      <c r="M221" s="34">
        <f t="shared" si="434"/>
        <v>0.28605456000000001</v>
      </c>
      <c r="N221" s="33">
        <f t="shared" si="434"/>
        <v>0.28605456000000001</v>
      </c>
      <c r="O221" s="34">
        <f t="shared" si="434"/>
        <v>0.28605456000000001</v>
      </c>
      <c r="P221" s="34">
        <f t="shared" si="434"/>
        <v>0.28605456000000001</v>
      </c>
      <c r="Q221" s="34">
        <f t="shared" si="434"/>
        <v>0.28605456000000001</v>
      </c>
      <c r="R221" s="34">
        <f t="shared" si="434"/>
        <v>0.28605456000000001</v>
      </c>
      <c r="S221" s="33">
        <f t="shared" si="434"/>
        <v>0.28605456000000001</v>
      </c>
      <c r="T221" s="34">
        <f t="shared" si="434"/>
        <v>0.28605456000000001</v>
      </c>
      <c r="U221" s="34">
        <f t="shared" si="434"/>
        <v>0.28605456000000001</v>
      </c>
      <c r="V221" s="34">
        <f t="shared" si="434"/>
        <v>0.28605456000000001</v>
      </c>
      <c r="W221" s="34">
        <f t="shared" si="434"/>
        <v>0.28605456000000001</v>
      </c>
      <c r="X221" s="33">
        <f t="shared" si="434"/>
        <v>0.28605456000000001</v>
      </c>
      <c r="Y221" s="34">
        <f t="shared" si="434"/>
        <v>0.28605456000000001</v>
      </c>
      <c r="Z221" s="34">
        <f t="shared" si="434"/>
        <v>0.28605456000000001</v>
      </c>
      <c r="AA221" s="34">
        <f t="shared" si="434"/>
        <v>0.28605456000000001</v>
      </c>
      <c r="AB221" s="34">
        <f t="shared" si="434"/>
        <v>0.28605456000000001</v>
      </c>
      <c r="AC221" s="36">
        <v>0.28605456000000001</v>
      </c>
      <c r="AD221" s="42">
        <v>0.175430797</v>
      </c>
      <c r="AE221" s="42">
        <v>0.1724530098</v>
      </c>
      <c r="AF221" s="43">
        <v>0.1858282513</v>
      </c>
      <c r="AG221" s="43">
        <v>0.175430797</v>
      </c>
      <c r="AH221" s="34">
        <f t="shared" ref="AH221:BC221" si="435">AH223+AH224+AH225</f>
        <v>0.17525748266585167</v>
      </c>
      <c r="AI221" s="34">
        <f t="shared" si="435"/>
        <v>0.17300975022370785</v>
      </c>
      <c r="AJ221" s="33">
        <f t="shared" si="435"/>
        <v>0.19472591230006503</v>
      </c>
      <c r="AK221" s="34">
        <f t="shared" si="435"/>
        <v>0.19235465256855416</v>
      </c>
      <c r="AL221" s="34">
        <f t="shared" si="435"/>
        <v>0.18990420547463246</v>
      </c>
      <c r="AM221" s="34">
        <f t="shared" si="435"/>
        <v>0.1874148174339185</v>
      </c>
      <c r="AN221" s="34">
        <f t="shared" si="435"/>
        <v>0.1849274474285541</v>
      </c>
      <c r="AO221" s="33">
        <f t="shared" si="435"/>
        <v>0.18243299563586129</v>
      </c>
      <c r="AP221" s="34">
        <f t="shared" si="435"/>
        <v>0.17997277513088195</v>
      </c>
      <c r="AQ221" s="34">
        <f t="shared" si="435"/>
        <v>0.17757088546736</v>
      </c>
      <c r="AR221" s="34">
        <f t="shared" si="435"/>
        <v>0.17520530946384924</v>
      </c>
      <c r="AS221" s="34">
        <f t="shared" si="435"/>
        <v>0.17290138988339732</v>
      </c>
      <c r="AT221" s="33">
        <f t="shared" si="435"/>
        <v>0.17069029198709218</v>
      </c>
      <c r="AU221" s="34">
        <f t="shared" si="435"/>
        <v>0.16872436660175427</v>
      </c>
      <c r="AV221" s="34">
        <f t="shared" si="435"/>
        <v>0.16718836932190079</v>
      </c>
      <c r="AW221" s="34">
        <f t="shared" si="435"/>
        <v>0.16576476381501903</v>
      </c>
      <c r="AX221" s="34">
        <f t="shared" si="435"/>
        <v>0.16444392105256689</v>
      </c>
      <c r="AY221" s="33">
        <f t="shared" si="435"/>
        <v>0.16321774761263663</v>
      </c>
      <c r="AZ221" s="34">
        <f t="shared" si="435"/>
        <v>0.16207937433666747</v>
      </c>
      <c r="BA221" s="34">
        <f t="shared" si="435"/>
        <v>0.16102292281247227</v>
      </c>
      <c r="BB221" s="34">
        <f t="shared" si="435"/>
        <v>0.16004332674519572</v>
      </c>
      <c r="BC221" s="34">
        <f t="shared" si="435"/>
        <v>0.15913619294711995</v>
      </c>
      <c r="BD221" s="41">
        <f>SUM(BD223:BD225)</f>
        <v>0.15829769150961609</v>
      </c>
      <c r="BE221" s="42">
        <v>20.505771554999999</v>
      </c>
      <c r="BF221" s="42">
        <v>20.408142825999999</v>
      </c>
      <c r="BG221" s="43">
        <v>21.810003452</v>
      </c>
      <c r="BH221" s="43">
        <v>20.505771554999999</v>
      </c>
      <c r="BI221" s="34">
        <f t="shared" ref="BI221:BK221" si="436">BI222+BI223+BI225</f>
        <v>20.906235742596667</v>
      </c>
      <c r="BJ221" s="34">
        <f t="shared" si="436"/>
        <v>19.733138341862691</v>
      </c>
      <c r="BK221" s="33">
        <f t="shared" si="436"/>
        <v>19.113676788486984</v>
      </c>
      <c r="BL221" s="34">
        <f>BL222+BL223+BL225</f>
        <v>18.029325720738839</v>
      </c>
      <c r="BM221" s="34">
        <f t="shared" ref="BM221" si="437">BM222+BM223+BM225</f>
        <v>17.015238751157458</v>
      </c>
      <c r="BN221" s="34">
        <f t="shared" ref="BN221" si="438">BN222+BN223+BN225</f>
        <v>16.061967570254858</v>
      </c>
      <c r="BO221" s="34">
        <f t="shared" ref="BO221" si="439">BO222+BO223+BO225</f>
        <v>15.160632523115972</v>
      </c>
      <c r="BP221" s="33">
        <f t="shared" ref="BP221" si="440">BP222+BP223+BP225</f>
        <v>14.30795105817997</v>
      </c>
      <c r="BQ221" s="34">
        <f t="shared" ref="BQ221" si="441">BQ222+BQ223+BQ225</f>
        <v>13.49879942985158</v>
      </c>
      <c r="BR221" s="34">
        <f t="shared" ref="BR221" si="442">BR222+BR223+BR225</f>
        <v>12.726393690230287</v>
      </c>
      <c r="BS221" s="34">
        <f t="shared" ref="BS221" si="443">BS222+BS223+BS225</f>
        <v>11.987914371020894</v>
      </c>
      <c r="BT221" s="34">
        <f t="shared" ref="BT221:BU221" si="444">BT222+BT223+BT225</f>
        <v>11.280030683789141</v>
      </c>
      <c r="BU221" s="33">
        <f t="shared" si="444"/>
        <v>10.600043517667329</v>
      </c>
      <c r="BV221" s="34">
        <f>BV222+BV223+BV225</f>
        <v>9.9488498211465135</v>
      </c>
      <c r="BW221" s="34">
        <f t="shared" ref="BW221:BY221" si="445">BW222+BW223+BW225</f>
        <v>9.372610545093611</v>
      </c>
      <c r="BX221" s="34">
        <f t="shared" si="445"/>
        <v>8.8557944175964138</v>
      </c>
      <c r="BY221" s="34">
        <f t="shared" si="445"/>
        <v>8.3457038023530856</v>
      </c>
      <c r="BZ221" s="33">
        <f>BZ222+BZ223+BZ225</f>
        <v>7.8873697238378568</v>
      </c>
      <c r="CA221" s="34">
        <f>CA222+CA223+CA225</f>
        <v>7.4300772909505923</v>
      </c>
      <c r="CB221" s="34">
        <f t="shared" ref="CB221:CE221" si="446">CB222+CB223+CB225</f>
        <v>7.0186997813891931</v>
      </c>
      <c r="CC221" s="34">
        <f t="shared" si="446"/>
        <v>6.6477662970113442</v>
      </c>
      <c r="CD221" s="34">
        <f t="shared" si="446"/>
        <v>6.3125358568110972</v>
      </c>
      <c r="CE221" s="36">
        <f t="shared" si="446"/>
        <v>6.0088908924958551</v>
      </c>
      <c r="CF221" s="42" t="s">
        <v>182</v>
      </c>
      <c r="CG221" s="42" t="s">
        <v>182</v>
      </c>
      <c r="CH221" s="43" t="s">
        <v>182</v>
      </c>
      <c r="CI221" s="43" t="s">
        <v>182</v>
      </c>
      <c r="CJ221" s="34" t="s">
        <v>182</v>
      </c>
      <c r="CK221" s="34" t="s">
        <v>182</v>
      </c>
      <c r="CL221" s="33" t="s">
        <v>182</v>
      </c>
      <c r="CM221" s="34" t="s">
        <v>182</v>
      </c>
      <c r="CN221" s="34" t="s">
        <v>182</v>
      </c>
      <c r="CO221" s="34" t="s">
        <v>182</v>
      </c>
      <c r="CP221" s="34" t="s">
        <v>182</v>
      </c>
      <c r="CQ221" s="33" t="s">
        <v>182</v>
      </c>
      <c r="CR221" s="34" t="s">
        <v>182</v>
      </c>
      <c r="CS221" s="34" t="s">
        <v>182</v>
      </c>
      <c r="CT221" s="34" t="s">
        <v>182</v>
      </c>
      <c r="CU221" s="34" t="s">
        <v>182</v>
      </c>
      <c r="CV221" s="33" t="s">
        <v>182</v>
      </c>
      <c r="CW221" s="34" t="s">
        <v>182</v>
      </c>
      <c r="CX221" s="34" t="s">
        <v>182</v>
      </c>
      <c r="CY221" s="34" t="s">
        <v>182</v>
      </c>
      <c r="CZ221" s="34" t="s">
        <v>182</v>
      </c>
      <c r="DA221" s="33" t="s">
        <v>182</v>
      </c>
      <c r="DB221" s="34" t="s">
        <v>182</v>
      </c>
      <c r="DC221" s="34" t="s">
        <v>182</v>
      </c>
      <c r="DD221" s="34" t="s">
        <v>182</v>
      </c>
      <c r="DE221" s="34" t="s">
        <v>182</v>
      </c>
      <c r="DF221" s="41" t="s">
        <v>182</v>
      </c>
      <c r="DG221" s="33" t="s">
        <v>182</v>
      </c>
      <c r="DH221" s="33" t="s">
        <v>182</v>
      </c>
      <c r="DI221" s="34" t="s">
        <v>182</v>
      </c>
      <c r="DJ221" s="34" t="s">
        <v>182</v>
      </c>
      <c r="DK221" s="34" t="s">
        <v>182</v>
      </c>
      <c r="DL221" s="34" t="s">
        <v>182</v>
      </c>
      <c r="DM221" s="33" t="s">
        <v>182</v>
      </c>
      <c r="DN221" s="34" t="s">
        <v>182</v>
      </c>
      <c r="DO221" s="34" t="s">
        <v>182</v>
      </c>
      <c r="DP221" s="34" t="s">
        <v>182</v>
      </c>
      <c r="DQ221" s="34" t="s">
        <v>182</v>
      </c>
      <c r="DR221" s="33" t="s">
        <v>182</v>
      </c>
      <c r="DS221" s="34" t="s">
        <v>182</v>
      </c>
      <c r="DT221" s="34" t="s">
        <v>182</v>
      </c>
      <c r="DU221" s="34" t="s">
        <v>182</v>
      </c>
      <c r="DV221" s="34" t="s">
        <v>182</v>
      </c>
      <c r="DW221" s="33" t="s">
        <v>182</v>
      </c>
      <c r="DX221" s="34" t="s">
        <v>182</v>
      </c>
      <c r="DY221" s="34" t="s">
        <v>182</v>
      </c>
      <c r="DZ221" s="34" t="s">
        <v>182</v>
      </c>
      <c r="EA221" s="34" t="s">
        <v>182</v>
      </c>
      <c r="EB221" s="33" t="s">
        <v>182</v>
      </c>
      <c r="EC221" s="34" t="s">
        <v>182</v>
      </c>
      <c r="ED221" s="34" t="s">
        <v>182</v>
      </c>
      <c r="EE221" s="34" t="s">
        <v>182</v>
      </c>
      <c r="EF221" s="34" t="s">
        <v>182</v>
      </c>
      <c r="EG221" s="36" t="s">
        <v>182</v>
      </c>
      <c r="EH221" s="42" t="s">
        <v>182</v>
      </c>
      <c r="EI221" s="42" t="s">
        <v>182</v>
      </c>
      <c r="EJ221" s="43" t="s">
        <v>182</v>
      </c>
      <c r="EK221" s="43" t="s">
        <v>182</v>
      </c>
      <c r="EL221" s="34" t="s">
        <v>182</v>
      </c>
      <c r="EM221" s="34" t="s">
        <v>182</v>
      </c>
      <c r="EN221" s="33" t="s">
        <v>182</v>
      </c>
      <c r="EO221" s="34" t="s">
        <v>182</v>
      </c>
      <c r="EP221" s="34" t="s">
        <v>182</v>
      </c>
      <c r="EQ221" s="34" t="s">
        <v>182</v>
      </c>
      <c r="ER221" s="34" t="s">
        <v>182</v>
      </c>
      <c r="ES221" s="33" t="s">
        <v>182</v>
      </c>
      <c r="ET221" s="34" t="s">
        <v>182</v>
      </c>
      <c r="EU221" s="34" t="s">
        <v>182</v>
      </c>
      <c r="EV221" s="34" t="s">
        <v>182</v>
      </c>
      <c r="EW221" s="34" t="s">
        <v>182</v>
      </c>
      <c r="EX221" s="33" t="s">
        <v>182</v>
      </c>
      <c r="EY221" s="34" t="s">
        <v>182</v>
      </c>
      <c r="EZ221" s="34" t="s">
        <v>182</v>
      </c>
      <c r="FA221" s="34" t="s">
        <v>182</v>
      </c>
      <c r="FB221" s="34" t="s">
        <v>182</v>
      </c>
      <c r="FC221" s="33" t="s">
        <v>182</v>
      </c>
      <c r="FD221" s="34" t="s">
        <v>182</v>
      </c>
      <c r="FE221" s="34" t="s">
        <v>182</v>
      </c>
      <c r="FF221" s="34" t="s">
        <v>182</v>
      </c>
      <c r="FG221" s="34" t="s">
        <v>182</v>
      </c>
      <c r="FH221" s="36" t="s">
        <v>182</v>
      </c>
      <c r="FI221" s="33" t="s">
        <v>182</v>
      </c>
      <c r="FJ221" s="33" t="s">
        <v>182</v>
      </c>
      <c r="FK221" s="34" t="s">
        <v>182</v>
      </c>
      <c r="FL221" s="34" t="s">
        <v>182</v>
      </c>
      <c r="FM221" s="34" t="s">
        <v>182</v>
      </c>
      <c r="FN221" s="34" t="s">
        <v>182</v>
      </c>
      <c r="FO221" s="33" t="s">
        <v>182</v>
      </c>
      <c r="FP221" s="34" t="s">
        <v>182</v>
      </c>
      <c r="FQ221" s="34" t="s">
        <v>182</v>
      </c>
      <c r="FR221" s="34" t="s">
        <v>182</v>
      </c>
      <c r="FS221" s="34" t="s">
        <v>182</v>
      </c>
      <c r="FT221" s="33" t="s">
        <v>182</v>
      </c>
      <c r="FU221" s="34" t="s">
        <v>182</v>
      </c>
      <c r="FV221" s="34" t="s">
        <v>182</v>
      </c>
      <c r="FW221" s="34" t="s">
        <v>182</v>
      </c>
      <c r="FX221" s="34" t="s">
        <v>182</v>
      </c>
      <c r="FY221" s="33" t="s">
        <v>182</v>
      </c>
      <c r="FZ221" s="34" t="s">
        <v>182</v>
      </c>
      <c r="GA221" s="34" t="s">
        <v>182</v>
      </c>
      <c r="GB221" s="34" t="s">
        <v>182</v>
      </c>
      <c r="GC221" s="34" t="s">
        <v>182</v>
      </c>
      <c r="GD221" s="33" t="s">
        <v>182</v>
      </c>
      <c r="GE221" s="34" t="s">
        <v>182</v>
      </c>
      <c r="GF221" s="34" t="s">
        <v>182</v>
      </c>
      <c r="GG221" s="34" t="s">
        <v>182</v>
      </c>
      <c r="GH221" s="34" t="s">
        <v>182</v>
      </c>
      <c r="GI221" s="36" t="s">
        <v>182</v>
      </c>
      <c r="GJ221" s="42">
        <v>565.20872138100003</v>
      </c>
      <c r="GK221" s="42">
        <v>561.77406821039995</v>
      </c>
      <c r="GL221" s="43">
        <v>600.80003018740001</v>
      </c>
      <c r="GM221" s="43">
        <v>565.20872138100003</v>
      </c>
      <c r="GN221" s="34">
        <f t="shared" ref="GN221:HJ221" si="447">GN222+GN223+GN224+GN225</f>
        <v>575.16867795934047</v>
      </c>
      <c r="GO221" s="34">
        <f t="shared" si="447"/>
        <v>545.17141867323232</v>
      </c>
      <c r="GP221" s="33">
        <f t="shared" si="447"/>
        <v>536.15629613759404</v>
      </c>
      <c r="GQ221" s="34">
        <f t="shared" si="447"/>
        <v>508.34088404390008</v>
      </c>
      <c r="GR221" s="34">
        <f t="shared" si="447"/>
        <v>482.2584765703769</v>
      </c>
      <c r="GS221" s="34">
        <f t="shared" si="447"/>
        <v>457.68485941167921</v>
      </c>
      <c r="GT221" s="34">
        <f t="shared" si="447"/>
        <v>434.41024697160844</v>
      </c>
      <c r="GU221" s="33">
        <f t="shared" si="447"/>
        <v>412.349863713986</v>
      </c>
      <c r="GV221" s="34">
        <f t="shared" si="447"/>
        <v>391.38792729529234</v>
      </c>
      <c r="GW221" s="34">
        <f t="shared" si="447"/>
        <v>371.36202068503047</v>
      </c>
      <c r="GX221" s="34">
        <f t="shared" si="447"/>
        <v>352.19509605574945</v>
      </c>
      <c r="GY221" s="34">
        <f t="shared" si="447"/>
        <v>333.8114358399809</v>
      </c>
      <c r="GZ221" s="33">
        <f t="shared" si="447"/>
        <v>316.15284951383671</v>
      </c>
      <c r="HA221" s="34">
        <f t="shared" si="447"/>
        <v>299.28716133598556</v>
      </c>
      <c r="HB221" s="34">
        <f t="shared" si="447"/>
        <v>284.42345224526673</v>
      </c>
      <c r="HC221" s="34">
        <f t="shared" si="447"/>
        <v>271.07881461678602</v>
      </c>
      <c r="HD221" s="34">
        <f t="shared" si="447"/>
        <v>257.93293809249201</v>
      </c>
      <c r="HE221" s="33">
        <f t="shared" si="447"/>
        <v>246.10918644451212</v>
      </c>
      <c r="HF221" s="34">
        <f t="shared" si="447"/>
        <v>234.33764038609169</v>
      </c>
      <c r="HG221" s="34">
        <f t="shared" si="447"/>
        <v>223.73838009284657</v>
      </c>
      <c r="HH221" s="34">
        <f t="shared" si="447"/>
        <v>214.17312335535192</v>
      </c>
      <c r="HI221" s="34">
        <f t="shared" si="447"/>
        <v>205.52203647851917</v>
      </c>
      <c r="HJ221" s="41">
        <f t="shared" si="447"/>
        <v>197.68103894226198</v>
      </c>
      <c r="HK221" s="42" t="s">
        <v>31</v>
      </c>
      <c r="HL221" s="42" t="s">
        <v>31</v>
      </c>
      <c r="HM221" s="43" t="s">
        <v>31</v>
      </c>
      <c r="HN221" s="43" t="s">
        <v>31</v>
      </c>
      <c r="HO221" s="34" t="s">
        <v>31</v>
      </c>
      <c r="HP221" s="34" t="s">
        <v>31</v>
      </c>
      <c r="HQ221" s="33" t="s">
        <v>31</v>
      </c>
      <c r="HR221" s="34" t="s">
        <v>31</v>
      </c>
      <c r="HS221" s="34" t="s">
        <v>31</v>
      </c>
      <c r="HT221" s="34" t="s">
        <v>31</v>
      </c>
      <c r="HU221" s="34" t="s">
        <v>31</v>
      </c>
      <c r="HV221" s="33" t="s">
        <v>31</v>
      </c>
      <c r="HW221" s="34" t="s">
        <v>31</v>
      </c>
      <c r="HX221" s="34" t="s">
        <v>31</v>
      </c>
      <c r="HY221" s="34" t="s">
        <v>31</v>
      </c>
      <c r="HZ221" s="34" t="s">
        <v>31</v>
      </c>
      <c r="IA221" s="33" t="s">
        <v>31</v>
      </c>
      <c r="IB221" s="34" t="s">
        <v>31</v>
      </c>
      <c r="IC221" s="34" t="s">
        <v>31</v>
      </c>
      <c r="ID221" s="34" t="s">
        <v>31</v>
      </c>
      <c r="IE221" s="34" t="s">
        <v>31</v>
      </c>
      <c r="IF221" s="33" t="s">
        <v>31</v>
      </c>
      <c r="IG221" s="34" t="s">
        <v>31</v>
      </c>
      <c r="IH221" s="34" t="s">
        <v>31</v>
      </c>
      <c r="II221" s="34" t="s">
        <v>31</v>
      </c>
      <c r="IJ221" s="34" t="s">
        <v>31</v>
      </c>
      <c r="IK221" s="36" t="s">
        <v>31</v>
      </c>
      <c r="IL221" s="42">
        <v>565.20872138100003</v>
      </c>
      <c r="IM221" s="42">
        <v>561.77406821039995</v>
      </c>
      <c r="IN221" s="43">
        <v>600.80003018740001</v>
      </c>
      <c r="IO221" s="43">
        <v>565.20872138100003</v>
      </c>
      <c r="IP221" s="34">
        <f t="shared" ref="IP221:JL222" si="448">GN221</f>
        <v>575.16867795934047</v>
      </c>
      <c r="IQ221" s="34">
        <f t="shared" si="448"/>
        <v>545.17141867323232</v>
      </c>
      <c r="IR221" s="33">
        <f t="shared" si="448"/>
        <v>536.15629613759404</v>
      </c>
      <c r="IS221" s="34">
        <f t="shared" si="448"/>
        <v>508.34088404390008</v>
      </c>
      <c r="IT221" s="34">
        <f t="shared" si="448"/>
        <v>482.2584765703769</v>
      </c>
      <c r="IU221" s="34">
        <f t="shared" si="448"/>
        <v>457.68485941167921</v>
      </c>
      <c r="IV221" s="34">
        <f t="shared" si="448"/>
        <v>434.41024697160844</v>
      </c>
      <c r="IW221" s="33">
        <f t="shared" si="448"/>
        <v>412.349863713986</v>
      </c>
      <c r="IX221" s="34">
        <f t="shared" si="448"/>
        <v>391.38792729529234</v>
      </c>
      <c r="IY221" s="34">
        <f t="shared" si="448"/>
        <v>371.36202068503047</v>
      </c>
      <c r="IZ221" s="34">
        <f t="shared" si="448"/>
        <v>352.19509605574945</v>
      </c>
      <c r="JA221" s="34">
        <f t="shared" si="448"/>
        <v>333.8114358399809</v>
      </c>
      <c r="JB221" s="33">
        <f t="shared" si="448"/>
        <v>316.15284951383671</v>
      </c>
      <c r="JC221" s="34">
        <f t="shared" si="448"/>
        <v>299.28716133598556</v>
      </c>
      <c r="JD221" s="34">
        <f t="shared" si="448"/>
        <v>284.42345224526673</v>
      </c>
      <c r="JE221" s="34">
        <f t="shared" si="448"/>
        <v>271.07881461678602</v>
      </c>
      <c r="JF221" s="34">
        <f t="shared" si="448"/>
        <v>257.93293809249201</v>
      </c>
      <c r="JG221" s="33">
        <f t="shared" si="448"/>
        <v>246.10918644451212</v>
      </c>
      <c r="JH221" s="34">
        <f t="shared" si="448"/>
        <v>234.33764038609169</v>
      </c>
      <c r="JI221" s="34">
        <f t="shared" si="448"/>
        <v>223.73838009284657</v>
      </c>
      <c r="JJ221" s="34">
        <f t="shared" si="448"/>
        <v>214.17312335535192</v>
      </c>
      <c r="JK221" s="34">
        <f t="shared" si="448"/>
        <v>205.52203647851917</v>
      </c>
      <c r="JL221" s="36">
        <f t="shared" si="448"/>
        <v>197.68103894226198</v>
      </c>
    </row>
    <row r="222" spans="1:272" outlineLevel="1" x14ac:dyDescent="0.25">
      <c r="A222" s="46" t="s">
        <v>168</v>
      </c>
      <c r="B222" s="5" t="s">
        <v>14</v>
      </c>
      <c r="C222" s="42" t="s">
        <v>183</v>
      </c>
      <c r="D222" s="42" t="s">
        <v>183</v>
      </c>
      <c r="E222" s="43" t="s">
        <v>183</v>
      </c>
      <c r="F222" s="43" t="s">
        <v>183</v>
      </c>
      <c r="G222" s="34" t="s">
        <v>183</v>
      </c>
      <c r="H222" s="34" t="s">
        <v>183</v>
      </c>
      <c r="I222" s="33" t="s">
        <v>183</v>
      </c>
      <c r="J222" s="34" t="s">
        <v>183</v>
      </c>
      <c r="K222" s="34" t="s">
        <v>183</v>
      </c>
      <c r="L222" s="34" t="s">
        <v>183</v>
      </c>
      <c r="M222" s="34" t="s">
        <v>183</v>
      </c>
      <c r="N222" s="33" t="s">
        <v>183</v>
      </c>
      <c r="O222" s="34" t="s">
        <v>183</v>
      </c>
      <c r="P222" s="34" t="s">
        <v>183</v>
      </c>
      <c r="Q222" s="34" t="s">
        <v>183</v>
      </c>
      <c r="R222" s="34" t="s">
        <v>183</v>
      </c>
      <c r="S222" s="33" t="s">
        <v>183</v>
      </c>
      <c r="T222" s="41" t="s">
        <v>183</v>
      </c>
      <c r="U222" s="41" t="s">
        <v>183</v>
      </c>
      <c r="V222" s="41" t="s">
        <v>183</v>
      </c>
      <c r="W222" s="41" t="s">
        <v>183</v>
      </c>
      <c r="X222" s="33" t="s">
        <v>183</v>
      </c>
      <c r="Y222" s="34" t="s">
        <v>183</v>
      </c>
      <c r="Z222" s="34" t="s">
        <v>183</v>
      </c>
      <c r="AA222" s="34" t="s">
        <v>183</v>
      </c>
      <c r="AB222" s="34" t="s">
        <v>183</v>
      </c>
      <c r="AC222" s="36" t="s">
        <v>183</v>
      </c>
      <c r="AD222" s="42" t="s">
        <v>183</v>
      </c>
      <c r="AE222" s="42" t="s">
        <v>183</v>
      </c>
      <c r="AF222" s="43" t="s">
        <v>183</v>
      </c>
      <c r="AG222" s="43" t="s">
        <v>183</v>
      </c>
      <c r="AH222" s="34" t="s">
        <v>183</v>
      </c>
      <c r="AI222" s="34" t="s">
        <v>183</v>
      </c>
      <c r="AJ222" s="33" t="s">
        <v>183</v>
      </c>
      <c r="AK222" s="34" t="s">
        <v>183</v>
      </c>
      <c r="AL222" s="34" t="s">
        <v>183</v>
      </c>
      <c r="AM222" s="34" t="s">
        <v>183</v>
      </c>
      <c r="AN222" s="34" t="s">
        <v>183</v>
      </c>
      <c r="AO222" s="33" t="s">
        <v>183</v>
      </c>
      <c r="AP222" s="34" t="s">
        <v>183</v>
      </c>
      <c r="AQ222" s="34" t="s">
        <v>183</v>
      </c>
      <c r="AR222" s="34" t="s">
        <v>183</v>
      </c>
      <c r="AS222" s="34" t="s">
        <v>183</v>
      </c>
      <c r="AT222" s="33" t="s">
        <v>183</v>
      </c>
      <c r="AU222" s="34" t="s">
        <v>183</v>
      </c>
      <c r="AV222" s="34" t="s">
        <v>183</v>
      </c>
      <c r="AW222" s="34" t="s">
        <v>183</v>
      </c>
      <c r="AX222" s="34" t="s">
        <v>183</v>
      </c>
      <c r="AY222" s="33" t="s">
        <v>183</v>
      </c>
      <c r="AZ222" s="34" t="s">
        <v>183</v>
      </c>
      <c r="BA222" s="34" t="s">
        <v>183</v>
      </c>
      <c r="BB222" s="34" t="s">
        <v>183</v>
      </c>
      <c r="BC222" s="34" t="s">
        <v>183</v>
      </c>
      <c r="BD222" s="41" t="s">
        <v>183</v>
      </c>
      <c r="BE222" s="42">
        <v>16.135199038</v>
      </c>
      <c r="BF222" s="42">
        <v>15.299610516</v>
      </c>
      <c r="BG222" s="43">
        <v>16.419457773000001</v>
      </c>
      <c r="BH222" s="43">
        <v>16.135199038</v>
      </c>
      <c r="BI222" s="34">
        <v>15.309747173999204</v>
      </c>
      <c r="BJ222" s="34">
        <v>14.194614308707306</v>
      </c>
      <c r="BK222" s="33">
        <v>13.235796862996811</v>
      </c>
      <c r="BL222" s="34">
        <v>12.212831251137054</v>
      </c>
      <c r="BM222" s="34">
        <v>11.262672236094765</v>
      </c>
      <c r="BN222" s="34">
        <v>10.376000766733899</v>
      </c>
      <c r="BO222" s="34">
        <v>9.5447933317438753</v>
      </c>
      <c r="BP222" s="33">
        <v>8.7621282552776236</v>
      </c>
      <c r="BQ222" s="34">
        <v>8.0220224802012616</v>
      </c>
      <c r="BR222" s="34">
        <v>7.319293885916875</v>
      </c>
      <c r="BS222" s="34">
        <v>6.6494450070651565</v>
      </c>
      <c r="BT222" s="34">
        <v>6.0085647018816557</v>
      </c>
      <c r="BU222" s="33">
        <v>5.3932448875544283</v>
      </c>
      <c r="BV222" s="34">
        <v>4.8005099337286667</v>
      </c>
      <c r="BW222" s="34">
        <v>4.2732765495686982</v>
      </c>
      <c r="BX222" s="34">
        <v>3.803544219528713</v>
      </c>
      <c r="BY222" s="34">
        <v>3.3388839229535607</v>
      </c>
      <c r="BZ222" s="33">
        <v>2.924554821241995</v>
      </c>
      <c r="CA222" s="34">
        <v>2.5090374174122934</v>
      </c>
      <c r="CB222" s="34">
        <v>2.1383734398942513</v>
      </c>
      <c r="CC222" s="34">
        <v>1.8072379311403273</v>
      </c>
      <c r="CD222" s="34">
        <v>1.5110167879329746</v>
      </c>
      <c r="CE222" s="36">
        <v>1.2457029787136067</v>
      </c>
      <c r="CF222" s="42" t="s">
        <v>183</v>
      </c>
      <c r="CG222" s="42" t="s">
        <v>183</v>
      </c>
      <c r="CH222" s="43" t="s">
        <v>183</v>
      </c>
      <c r="CI222" s="43" t="s">
        <v>183</v>
      </c>
      <c r="CJ222" s="34" t="s">
        <v>183</v>
      </c>
      <c r="CK222" s="34" t="s">
        <v>183</v>
      </c>
      <c r="CL222" s="33" t="s">
        <v>183</v>
      </c>
      <c r="CM222" s="34" t="s">
        <v>183</v>
      </c>
      <c r="CN222" s="34" t="s">
        <v>183</v>
      </c>
      <c r="CO222" s="34" t="s">
        <v>183</v>
      </c>
      <c r="CP222" s="34" t="s">
        <v>183</v>
      </c>
      <c r="CQ222" s="33" t="s">
        <v>183</v>
      </c>
      <c r="CR222" s="34" t="s">
        <v>183</v>
      </c>
      <c r="CS222" s="34" t="s">
        <v>183</v>
      </c>
      <c r="CT222" s="34" t="s">
        <v>183</v>
      </c>
      <c r="CU222" s="34" t="s">
        <v>183</v>
      </c>
      <c r="CV222" s="33" t="s">
        <v>183</v>
      </c>
      <c r="CW222" s="34" t="s">
        <v>183</v>
      </c>
      <c r="CX222" s="34" t="s">
        <v>183</v>
      </c>
      <c r="CY222" s="34" t="s">
        <v>183</v>
      </c>
      <c r="CZ222" s="34" t="s">
        <v>183</v>
      </c>
      <c r="DA222" s="33" t="s">
        <v>183</v>
      </c>
      <c r="DB222" s="34" t="s">
        <v>183</v>
      </c>
      <c r="DC222" s="34" t="s">
        <v>183</v>
      </c>
      <c r="DD222" s="34" t="s">
        <v>183</v>
      </c>
      <c r="DE222" s="34" t="s">
        <v>183</v>
      </c>
      <c r="DF222" s="41" t="s">
        <v>183</v>
      </c>
      <c r="DG222" s="33" t="s">
        <v>183</v>
      </c>
      <c r="DH222" s="33" t="s">
        <v>183</v>
      </c>
      <c r="DI222" s="34" t="s">
        <v>183</v>
      </c>
      <c r="DJ222" s="34" t="s">
        <v>183</v>
      </c>
      <c r="DK222" s="34" t="s">
        <v>183</v>
      </c>
      <c r="DL222" s="34" t="s">
        <v>183</v>
      </c>
      <c r="DM222" s="33" t="s">
        <v>183</v>
      </c>
      <c r="DN222" s="34" t="s">
        <v>183</v>
      </c>
      <c r="DO222" s="34" t="s">
        <v>183</v>
      </c>
      <c r="DP222" s="34" t="s">
        <v>183</v>
      </c>
      <c r="DQ222" s="34" t="s">
        <v>183</v>
      </c>
      <c r="DR222" s="33" t="s">
        <v>183</v>
      </c>
      <c r="DS222" s="34" t="s">
        <v>183</v>
      </c>
      <c r="DT222" s="34" t="s">
        <v>183</v>
      </c>
      <c r="DU222" s="34" t="s">
        <v>183</v>
      </c>
      <c r="DV222" s="34" t="s">
        <v>183</v>
      </c>
      <c r="DW222" s="33" t="s">
        <v>183</v>
      </c>
      <c r="DX222" s="34" t="s">
        <v>183</v>
      </c>
      <c r="DY222" s="34" t="s">
        <v>183</v>
      </c>
      <c r="DZ222" s="34" t="s">
        <v>183</v>
      </c>
      <c r="EA222" s="34" t="s">
        <v>183</v>
      </c>
      <c r="EB222" s="33" t="s">
        <v>183</v>
      </c>
      <c r="EC222" s="34" t="s">
        <v>183</v>
      </c>
      <c r="ED222" s="34" t="s">
        <v>183</v>
      </c>
      <c r="EE222" s="34" t="s">
        <v>183</v>
      </c>
      <c r="EF222" s="34" t="s">
        <v>183</v>
      </c>
      <c r="EG222" s="36" t="s">
        <v>183</v>
      </c>
      <c r="EH222" s="42" t="s">
        <v>183</v>
      </c>
      <c r="EI222" s="42" t="s">
        <v>183</v>
      </c>
      <c r="EJ222" s="43" t="s">
        <v>183</v>
      </c>
      <c r="EK222" s="43" t="s">
        <v>183</v>
      </c>
      <c r="EL222" s="34" t="s">
        <v>183</v>
      </c>
      <c r="EM222" s="34" t="s">
        <v>183</v>
      </c>
      <c r="EN222" s="33" t="s">
        <v>183</v>
      </c>
      <c r="EO222" s="34" t="s">
        <v>183</v>
      </c>
      <c r="EP222" s="34" t="s">
        <v>183</v>
      </c>
      <c r="EQ222" s="34" t="s">
        <v>183</v>
      </c>
      <c r="ER222" s="34" t="s">
        <v>183</v>
      </c>
      <c r="ES222" s="33" t="s">
        <v>183</v>
      </c>
      <c r="ET222" s="34" t="s">
        <v>183</v>
      </c>
      <c r="EU222" s="34" t="s">
        <v>183</v>
      </c>
      <c r="EV222" s="34" t="s">
        <v>183</v>
      </c>
      <c r="EW222" s="34" t="s">
        <v>183</v>
      </c>
      <c r="EX222" s="33" t="s">
        <v>183</v>
      </c>
      <c r="EY222" s="34" t="s">
        <v>183</v>
      </c>
      <c r="EZ222" s="34" t="s">
        <v>183</v>
      </c>
      <c r="FA222" s="34" t="s">
        <v>183</v>
      </c>
      <c r="FB222" s="34" t="s">
        <v>183</v>
      </c>
      <c r="FC222" s="33" t="s">
        <v>183</v>
      </c>
      <c r="FD222" s="34" t="s">
        <v>183</v>
      </c>
      <c r="FE222" s="34" t="s">
        <v>183</v>
      </c>
      <c r="FF222" s="34" t="s">
        <v>183</v>
      </c>
      <c r="FG222" s="34" t="s">
        <v>183</v>
      </c>
      <c r="FH222" s="36" t="s">
        <v>183</v>
      </c>
      <c r="FI222" s="33" t="s">
        <v>183</v>
      </c>
      <c r="FJ222" s="33" t="s">
        <v>183</v>
      </c>
      <c r="FK222" s="34" t="s">
        <v>183</v>
      </c>
      <c r="FL222" s="34" t="s">
        <v>183</v>
      </c>
      <c r="FM222" s="34" t="s">
        <v>183</v>
      </c>
      <c r="FN222" s="34" t="s">
        <v>183</v>
      </c>
      <c r="FO222" s="33" t="s">
        <v>183</v>
      </c>
      <c r="FP222" s="34" t="s">
        <v>183</v>
      </c>
      <c r="FQ222" s="34" t="s">
        <v>183</v>
      </c>
      <c r="FR222" s="34" t="s">
        <v>183</v>
      </c>
      <c r="FS222" s="34" t="s">
        <v>183</v>
      </c>
      <c r="FT222" s="33" t="s">
        <v>183</v>
      </c>
      <c r="FU222" s="34" t="s">
        <v>183</v>
      </c>
      <c r="FV222" s="34" t="s">
        <v>183</v>
      </c>
      <c r="FW222" s="34" t="s">
        <v>183</v>
      </c>
      <c r="FX222" s="34" t="s">
        <v>183</v>
      </c>
      <c r="FY222" s="33" t="s">
        <v>183</v>
      </c>
      <c r="FZ222" s="34" t="s">
        <v>183</v>
      </c>
      <c r="GA222" s="34" t="s">
        <v>183</v>
      </c>
      <c r="GB222" s="34" t="s">
        <v>183</v>
      </c>
      <c r="GC222" s="34" t="s">
        <v>183</v>
      </c>
      <c r="GD222" s="33" t="s">
        <v>183</v>
      </c>
      <c r="GE222" s="34" t="s">
        <v>183</v>
      </c>
      <c r="GF222" s="34" t="s">
        <v>183</v>
      </c>
      <c r="GG222" s="34" t="s">
        <v>183</v>
      </c>
      <c r="GH222" s="34" t="s">
        <v>183</v>
      </c>
      <c r="GI222" s="36" t="s">
        <v>183</v>
      </c>
      <c r="GJ222" s="42">
        <v>403.37997595000002</v>
      </c>
      <c r="GK222" s="42">
        <v>382.4902629</v>
      </c>
      <c r="GL222" s="43">
        <v>410.48644432499998</v>
      </c>
      <c r="GM222" s="43">
        <v>403.37997595000002</v>
      </c>
      <c r="GN222" s="34">
        <f t="shared" ref="GN222:HJ222" si="449">BI222*25</f>
        <v>382.74367934998008</v>
      </c>
      <c r="GO222" s="34">
        <f t="shared" si="449"/>
        <v>354.86535771768268</v>
      </c>
      <c r="GP222" s="33">
        <f t="shared" si="449"/>
        <v>330.89492157492026</v>
      </c>
      <c r="GQ222" s="34">
        <f t="shared" si="449"/>
        <v>305.32078127842635</v>
      </c>
      <c r="GR222" s="34">
        <f t="shared" si="449"/>
        <v>281.56680590236914</v>
      </c>
      <c r="GS222" s="34">
        <f t="shared" si="449"/>
        <v>259.40001916834746</v>
      </c>
      <c r="GT222" s="34">
        <f t="shared" si="449"/>
        <v>238.61983329359688</v>
      </c>
      <c r="GU222" s="33">
        <f t="shared" si="449"/>
        <v>219.05320638194058</v>
      </c>
      <c r="GV222" s="34">
        <f t="shared" si="449"/>
        <v>200.55056200503154</v>
      </c>
      <c r="GW222" s="34">
        <f t="shared" si="449"/>
        <v>182.98234714792187</v>
      </c>
      <c r="GX222" s="34">
        <f t="shared" si="449"/>
        <v>166.23612517662892</v>
      </c>
      <c r="GY222" s="34">
        <f t="shared" si="449"/>
        <v>150.21411754704138</v>
      </c>
      <c r="GZ222" s="33">
        <f t="shared" si="449"/>
        <v>134.83112218886072</v>
      </c>
      <c r="HA222" s="34">
        <f t="shared" si="449"/>
        <v>120.01274834321667</v>
      </c>
      <c r="HB222" s="34">
        <f t="shared" si="449"/>
        <v>106.83191373921746</v>
      </c>
      <c r="HC222" s="34">
        <f t="shared" si="449"/>
        <v>95.088605488217823</v>
      </c>
      <c r="HD222" s="34">
        <f t="shared" si="449"/>
        <v>83.472098073839021</v>
      </c>
      <c r="HE222" s="33">
        <f t="shared" si="449"/>
        <v>73.113870531049869</v>
      </c>
      <c r="HF222" s="34">
        <f t="shared" si="449"/>
        <v>62.725935435307335</v>
      </c>
      <c r="HG222" s="34">
        <f t="shared" si="449"/>
        <v>53.459335997356284</v>
      </c>
      <c r="HH222" s="34">
        <f t="shared" si="449"/>
        <v>45.180948278508183</v>
      </c>
      <c r="HI222" s="34">
        <f t="shared" si="449"/>
        <v>37.775419698324363</v>
      </c>
      <c r="HJ222" s="41">
        <f t="shared" si="449"/>
        <v>31.142574467840166</v>
      </c>
      <c r="HK222" s="42" t="s">
        <v>31</v>
      </c>
      <c r="HL222" s="42" t="s">
        <v>31</v>
      </c>
      <c r="HM222" s="43" t="s">
        <v>31</v>
      </c>
      <c r="HN222" s="43" t="s">
        <v>31</v>
      </c>
      <c r="HO222" s="34" t="s">
        <v>31</v>
      </c>
      <c r="HP222" s="34" t="s">
        <v>31</v>
      </c>
      <c r="HQ222" s="33" t="s">
        <v>31</v>
      </c>
      <c r="HR222" s="34" t="s">
        <v>31</v>
      </c>
      <c r="HS222" s="34" t="s">
        <v>31</v>
      </c>
      <c r="HT222" s="34" t="s">
        <v>31</v>
      </c>
      <c r="HU222" s="34" t="s">
        <v>31</v>
      </c>
      <c r="HV222" s="33" t="s">
        <v>31</v>
      </c>
      <c r="HW222" s="34" t="s">
        <v>31</v>
      </c>
      <c r="HX222" s="34" t="s">
        <v>31</v>
      </c>
      <c r="HY222" s="34" t="s">
        <v>31</v>
      </c>
      <c r="HZ222" s="34" t="s">
        <v>31</v>
      </c>
      <c r="IA222" s="33" t="s">
        <v>31</v>
      </c>
      <c r="IB222" s="34" t="s">
        <v>31</v>
      </c>
      <c r="IC222" s="34" t="s">
        <v>31</v>
      </c>
      <c r="ID222" s="34" t="s">
        <v>31</v>
      </c>
      <c r="IE222" s="34" t="s">
        <v>31</v>
      </c>
      <c r="IF222" s="33" t="s">
        <v>31</v>
      </c>
      <c r="IG222" s="34" t="s">
        <v>31</v>
      </c>
      <c r="IH222" s="34" t="s">
        <v>31</v>
      </c>
      <c r="II222" s="34" t="s">
        <v>31</v>
      </c>
      <c r="IJ222" s="34" t="s">
        <v>31</v>
      </c>
      <c r="IK222" s="36" t="s">
        <v>31</v>
      </c>
      <c r="IL222" s="42">
        <v>403.37997595000002</v>
      </c>
      <c r="IM222" s="42">
        <v>382.4902629</v>
      </c>
      <c r="IN222" s="43">
        <v>410.48644432499998</v>
      </c>
      <c r="IO222" s="43">
        <v>403.37997595000002</v>
      </c>
      <c r="IP222" s="34">
        <f t="shared" si="448"/>
        <v>382.74367934998008</v>
      </c>
      <c r="IQ222" s="34">
        <f t="shared" si="448"/>
        <v>354.86535771768268</v>
      </c>
      <c r="IR222" s="33">
        <f t="shared" si="448"/>
        <v>330.89492157492026</v>
      </c>
      <c r="IS222" s="34">
        <f t="shared" si="448"/>
        <v>305.32078127842635</v>
      </c>
      <c r="IT222" s="34">
        <f t="shared" si="448"/>
        <v>281.56680590236914</v>
      </c>
      <c r="IU222" s="34">
        <f t="shared" si="448"/>
        <v>259.40001916834746</v>
      </c>
      <c r="IV222" s="34">
        <f t="shared" si="448"/>
        <v>238.61983329359688</v>
      </c>
      <c r="IW222" s="33">
        <f t="shared" si="448"/>
        <v>219.05320638194058</v>
      </c>
      <c r="IX222" s="34">
        <f t="shared" si="448"/>
        <v>200.55056200503154</v>
      </c>
      <c r="IY222" s="34">
        <f t="shared" si="448"/>
        <v>182.98234714792187</v>
      </c>
      <c r="IZ222" s="34">
        <f t="shared" si="448"/>
        <v>166.23612517662892</v>
      </c>
      <c r="JA222" s="34">
        <f t="shared" si="448"/>
        <v>150.21411754704138</v>
      </c>
      <c r="JB222" s="33">
        <f t="shared" si="448"/>
        <v>134.83112218886072</v>
      </c>
      <c r="JC222" s="34">
        <f t="shared" si="448"/>
        <v>120.01274834321667</v>
      </c>
      <c r="JD222" s="34">
        <f t="shared" si="448"/>
        <v>106.83191373921746</v>
      </c>
      <c r="JE222" s="34">
        <f t="shared" si="448"/>
        <v>95.088605488217823</v>
      </c>
      <c r="JF222" s="34">
        <f t="shared" si="448"/>
        <v>83.472098073839021</v>
      </c>
      <c r="JG222" s="33">
        <f t="shared" si="448"/>
        <v>73.113870531049869</v>
      </c>
      <c r="JH222" s="34">
        <f t="shared" si="448"/>
        <v>62.725935435307335</v>
      </c>
      <c r="JI222" s="34">
        <f t="shared" si="448"/>
        <v>53.459335997356284</v>
      </c>
      <c r="JJ222" s="34">
        <f t="shared" si="448"/>
        <v>45.180948278508183</v>
      </c>
      <c r="JK222" s="34">
        <f t="shared" si="448"/>
        <v>37.775419698324363</v>
      </c>
      <c r="JL222" s="36">
        <f t="shared" si="448"/>
        <v>31.142574467840166</v>
      </c>
    </row>
    <row r="223" spans="1:272" outlineLevel="1" x14ac:dyDescent="0.25">
      <c r="A223" s="46" t="s">
        <v>169</v>
      </c>
      <c r="B223" s="5" t="s">
        <v>14</v>
      </c>
      <c r="C223" s="42" t="s">
        <v>183</v>
      </c>
      <c r="D223" s="42" t="s">
        <v>183</v>
      </c>
      <c r="E223" s="43" t="s">
        <v>183</v>
      </c>
      <c r="F223" s="43" t="s">
        <v>183</v>
      </c>
      <c r="G223" s="34" t="s">
        <v>183</v>
      </c>
      <c r="H223" s="34" t="s">
        <v>183</v>
      </c>
      <c r="I223" s="33" t="s">
        <v>183</v>
      </c>
      <c r="J223" s="34" t="s">
        <v>183</v>
      </c>
      <c r="K223" s="34" t="s">
        <v>183</v>
      </c>
      <c r="L223" s="34" t="s">
        <v>183</v>
      </c>
      <c r="M223" s="34" t="s">
        <v>183</v>
      </c>
      <c r="N223" s="33" t="s">
        <v>183</v>
      </c>
      <c r="O223" s="34" t="s">
        <v>183</v>
      </c>
      <c r="P223" s="34" t="s">
        <v>183</v>
      </c>
      <c r="Q223" s="34" t="s">
        <v>183</v>
      </c>
      <c r="R223" s="34" t="s">
        <v>183</v>
      </c>
      <c r="S223" s="33" t="s">
        <v>183</v>
      </c>
      <c r="T223" s="41" t="s">
        <v>183</v>
      </c>
      <c r="U223" s="41" t="s">
        <v>183</v>
      </c>
      <c r="V223" s="41" t="s">
        <v>183</v>
      </c>
      <c r="W223" s="41" t="s">
        <v>183</v>
      </c>
      <c r="X223" s="33" t="s">
        <v>183</v>
      </c>
      <c r="Y223" s="34" t="s">
        <v>183</v>
      </c>
      <c r="Z223" s="34" t="s">
        <v>183</v>
      </c>
      <c r="AA223" s="34" t="s">
        <v>183</v>
      </c>
      <c r="AB223" s="34" t="s">
        <v>183</v>
      </c>
      <c r="AC223" s="36" t="s">
        <v>183</v>
      </c>
      <c r="AD223" s="42">
        <v>6.8150923000000002E-2</v>
      </c>
      <c r="AE223" s="42">
        <v>6.1993680000000002E-2</v>
      </c>
      <c r="AF223" s="43">
        <v>7.805376E-2</v>
      </c>
      <c r="AG223" s="43">
        <v>6.8150923000000002E-2</v>
      </c>
      <c r="AH223" s="34">
        <v>6.5480971937493776E-2</v>
      </c>
      <c r="AI223" s="34">
        <v>6.5005960478311961E-2</v>
      </c>
      <c r="AJ223" s="33">
        <v>8.8517615062291596E-2</v>
      </c>
      <c r="AK223" s="34">
        <v>8.8009290217395425E-2</v>
      </c>
      <c r="AL223" s="34">
        <v>8.748006116919757E-2</v>
      </c>
      <c r="AM223" s="34">
        <v>8.6936702428027243E-2</v>
      </c>
      <c r="AN223" s="34">
        <v>8.6383687321339997E-2</v>
      </c>
      <c r="AO223" s="33">
        <v>8.583058618912473E-2</v>
      </c>
      <c r="AP223" s="34">
        <v>8.5284367099148745E-2</v>
      </c>
      <c r="AQ223" s="34">
        <v>8.4747288221521722E-2</v>
      </c>
      <c r="AR223" s="34">
        <v>8.4220855002983541E-2</v>
      </c>
      <c r="AS223" s="34">
        <v>8.3711562370897497E-2</v>
      </c>
      <c r="AT223" s="33">
        <v>8.3227389192984669E-2</v>
      </c>
      <c r="AU223" s="34">
        <v>8.2804876486317125E-2</v>
      </c>
      <c r="AV223" s="34">
        <v>8.249101409952099E-2</v>
      </c>
      <c r="AW223" s="34">
        <v>8.2204753194469932E-2</v>
      </c>
      <c r="AX223" s="34">
        <v>8.1943535231201917E-2</v>
      </c>
      <c r="AY223" s="33">
        <v>8.1705192976897767E-2</v>
      </c>
      <c r="AZ223" s="34">
        <v>8.1487871361847236E-2</v>
      </c>
      <c r="BA223" s="34">
        <v>8.1289968186312678E-2</v>
      </c>
      <c r="BB223" s="34">
        <v>8.111008882796375E-2</v>
      </c>
      <c r="BC223" s="34">
        <v>8.0947011055250526E-2</v>
      </c>
      <c r="BD223" s="41">
        <v>8.0799657284354717E-2</v>
      </c>
      <c r="BE223" s="42">
        <v>1.135848722</v>
      </c>
      <c r="BF223" s="42">
        <v>1.033228</v>
      </c>
      <c r="BG223" s="43">
        <v>1.3008960000000001</v>
      </c>
      <c r="BH223" s="43">
        <v>1.135848722</v>
      </c>
      <c r="BI223" s="34">
        <v>1.091349532291563</v>
      </c>
      <c r="BJ223" s="34">
        <v>1.0834326746385328</v>
      </c>
      <c r="BK223" s="33">
        <v>1.4752935843715265</v>
      </c>
      <c r="BL223" s="34">
        <v>1.4668215036232573</v>
      </c>
      <c r="BM223" s="34">
        <v>1.458001019486626</v>
      </c>
      <c r="BN223" s="34">
        <v>1.4489450404671207</v>
      </c>
      <c r="BO223" s="34">
        <v>1.4397281220223332</v>
      </c>
      <c r="BP223" s="33">
        <v>1.4305097698187454</v>
      </c>
      <c r="BQ223" s="34">
        <v>1.4214061183191458</v>
      </c>
      <c r="BR223" s="34">
        <v>1.4124548036920288</v>
      </c>
      <c r="BS223" s="34">
        <v>1.4036809167163926</v>
      </c>
      <c r="BT223" s="34">
        <v>1.3951927061816249</v>
      </c>
      <c r="BU223" s="33">
        <v>1.387123153216411</v>
      </c>
      <c r="BV223" s="34">
        <v>1.3800812747719522</v>
      </c>
      <c r="BW223" s="34">
        <v>1.3748502349920164</v>
      </c>
      <c r="BX223" s="34">
        <v>1.370079219907832</v>
      </c>
      <c r="BY223" s="34">
        <v>1.3657255871866987</v>
      </c>
      <c r="BZ223" s="33">
        <v>1.3617532162816297</v>
      </c>
      <c r="CA223" s="34">
        <v>1.3581311893641206</v>
      </c>
      <c r="CB223" s="34">
        <v>1.3548328031052115</v>
      </c>
      <c r="CC223" s="34">
        <v>1.3518348137993956</v>
      </c>
      <c r="CD223" s="34">
        <v>1.3491168509208422</v>
      </c>
      <c r="CE223" s="36">
        <v>1.3466609547392454</v>
      </c>
      <c r="CF223" s="42" t="s">
        <v>183</v>
      </c>
      <c r="CG223" s="42" t="s">
        <v>183</v>
      </c>
      <c r="CH223" s="43" t="s">
        <v>183</v>
      </c>
      <c r="CI223" s="43" t="s">
        <v>183</v>
      </c>
      <c r="CJ223" s="34" t="s">
        <v>183</v>
      </c>
      <c r="CK223" s="34" t="s">
        <v>183</v>
      </c>
      <c r="CL223" s="33" t="s">
        <v>183</v>
      </c>
      <c r="CM223" s="34" t="s">
        <v>183</v>
      </c>
      <c r="CN223" s="34" t="s">
        <v>183</v>
      </c>
      <c r="CO223" s="34" t="s">
        <v>183</v>
      </c>
      <c r="CP223" s="34" t="s">
        <v>183</v>
      </c>
      <c r="CQ223" s="33" t="s">
        <v>183</v>
      </c>
      <c r="CR223" s="34" t="s">
        <v>183</v>
      </c>
      <c r="CS223" s="34" t="s">
        <v>183</v>
      </c>
      <c r="CT223" s="34" t="s">
        <v>183</v>
      </c>
      <c r="CU223" s="34" t="s">
        <v>183</v>
      </c>
      <c r="CV223" s="33" t="s">
        <v>183</v>
      </c>
      <c r="CW223" s="34" t="s">
        <v>183</v>
      </c>
      <c r="CX223" s="34" t="s">
        <v>183</v>
      </c>
      <c r="CY223" s="34" t="s">
        <v>183</v>
      </c>
      <c r="CZ223" s="34" t="s">
        <v>183</v>
      </c>
      <c r="DA223" s="33" t="s">
        <v>183</v>
      </c>
      <c r="DB223" s="34" t="s">
        <v>183</v>
      </c>
      <c r="DC223" s="34" t="s">
        <v>183</v>
      </c>
      <c r="DD223" s="34" t="s">
        <v>183</v>
      </c>
      <c r="DE223" s="34" t="s">
        <v>183</v>
      </c>
      <c r="DF223" s="41" t="s">
        <v>183</v>
      </c>
      <c r="DG223" s="33" t="s">
        <v>183</v>
      </c>
      <c r="DH223" s="33" t="s">
        <v>183</v>
      </c>
      <c r="DI223" s="34" t="s">
        <v>183</v>
      </c>
      <c r="DJ223" s="34" t="s">
        <v>183</v>
      </c>
      <c r="DK223" s="34" t="s">
        <v>183</v>
      </c>
      <c r="DL223" s="34" t="s">
        <v>183</v>
      </c>
      <c r="DM223" s="33" t="s">
        <v>183</v>
      </c>
      <c r="DN223" s="34" t="s">
        <v>183</v>
      </c>
      <c r="DO223" s="34" t="s">
        <v>183</v>
      </c>
      <c r="DP223" s="34" t="s">
        <v>183</v>
      </c>
      <c r="DQ223" s="34" t="s">
        <v>183</v>
      </c>
      <c r="DR223" s="33" t="s">
        <v>183</v>
      </c>
      <c r="DS223" s="34" t="s">
        <v>183</v>
      </c>
      <c r="DT223" s="34" t="s">
        <v>183</v>
      </c>
      <c r="DU223" s="34" t="s">
        <v>183</v>
      </c>
      <c r="DV223" s="34" t="s">
        <v>183</v>
      </c>
      <c r="DW223" s="33" t="s">
        <v>183</v>
      </c>
      <c r="DX223" s="34" t="s">
        <v>183</v>
      </c>
      <c r="DY223" s="34" t="s">
        <v>183</v>
      </c>
      <c r="DZ223" s="34" t="s">
        <v>183</v>
      </c>
      <c r="EA223" s="34" t="s">
        <v>183</v>
      </c>
      <c r="EB223" s="33" t="s">
        <v>183</v>
      </c>
      <c r="EC223" s="34" t="s">
        <v>183</v>
      </c>
      <c r="ED223" s="34" t="s">
        <v>183</v>
      </c>
      <c r="EE223" s="34" t="s">
        <v>183</v>
      </c>
      <c r="EF223" s="34" t="s">
        <v>183</v>
      </c>
      <c r="EG223" s="36" t="s">
        <v>183</v>
      </c>
      <c r="EH223" s="42" t="s">
        <v>183</v>
      </c>
      <c r="EI223" s="42" t="s">
        <v>183</v>
      </c>
      <c r="EJ223" s="43" t="s">
        <v>183</v>
      </c>
      <c r="EK223" s="43" t="s">
        <v>183</v>
      </c>
      <c r="EL223" s="34" t="s">
        <v>183</v>
      </c>
      <c r="EM223" s="34" t="s">
        <v>183</v>
      </c>
      <c r="EN223" s="33" t="s">
        <v>183</v>
      </c>
      <c r="EO223" s="34" t="s">
        <v>183</v>
      </c>
      <c r="EP223" s="34" t="s">
        <v>183</v>
      </c>
      <c r="EQ223" s="34" t="s">
        <v>183</v>
      </c>
      <c r="ER223" s="34" t="s">
        <v>183</v>
      </c>
      <c r="ES223" s="33" t="s">
        <v>183</v>
      </c>
      <c r="ET223" s="34" t="s">
        <v>183</v>
      </c>
      <c r="EU223" s="34" t="s">
        <v>183</v>
      </c>
      <c r="EV223" s="34" t="s">
        <v>183</v>
      </c>
      <c r="EW223" s="34" t="s">
        <v>183</v>
      </c>
      <c r="EX223" s="33" t="s">
        <v>183</v>
      </c>
      <c r="EY223" s="34" t="s">
        <v>183</v>
      </c>
      <c r="EZ223" s="34" t="s">
        <v>183</v>
      </c>
      <c r="FA223" s="34" t="s">
        <v>183</v>
      </c>
      <c r="FB223" s="34" t="s">
        <v>183</v>
      </c>
      <c r="FC223" s="33" t="s">
        <v>183</v>
      </c>
      <c r="FD223" s="34" t="s">
        <v>183</v>
      </c>
      <c r="FE223" s="34" t="s">
        <v>183</v>
      </c>
      <c r="FF223" s="34" t="s">
        <v>183</v>
      </c>
      <c r="FG223" s="34" t="s">
        <v>183</v>
      </c>
      <c r="FH223" s="36" t="s">
        <v>183</v>
      </c>
      <c r="FI223" s="33" t="s">
        <v>183</v>
      </c>
      <c r="FJ223" s="33" t="s">
        <v>183</v>
      </c>
      <c r="FK223" s="34" t="s">
        <v>183</v>
      </c>
      <c r="FL223" s="34" t="s">
        <v>183</v>
      </c>
      <c r="FM223" s="34" t="s">
        <v>183</v>
      </c>
      <c r="FN223" s="34" t="s">
        <v>183</v>
      </c>
      <c r="FO223" s="33" t="s">
        <v>183</v>
      </c>
      <c r="FP223" s="34" t="s">
        <v>183</v>
      </c>
      <c r="FQ223" s="34" t="s">
        <v>183</v>
      </c>
      <c r="FR223" s="34" t="s">
        <v>183</v>
      </c>
      <c r="FS223" s="34" t="s">
        <v>183</v>
      </c>
      <c r="FT223" s="33" t="s">
        <v>183</v>
      </c>
      <c r="FU223" s="34" t="s">
        <v>183</v>
      </c>
      <c r="FV223" s="34" t="s">
        <v>183</v>
      </c>
      <c r="FW223" s="34" t="s">
        <v>183</v>
      </c>
      <c r="FX223" s="34" t="s">
        <v>183</v>
      </c>
      <c r="FY223" s="33" t="s">
        <v>183</v>
      </c>
      <c r="FZ223" s="34" t="s">
        <v>183</v>
      </c>
      <c r="GA223" s="34" t="s">
        <v>183</v>
      </c>
      <c r="GB223" s="34" t="s">
        <v>183</v>
      </c>
      <c r="GC223" s="34" t="s">
        <v>183</v>
      </c>
      <c r="GD223" s="33" t="s">
        <v>183</v>
      </c>
      <c r="GE223" s="34" t="s">
        <v>183</v>
      </c>
      <c r="GF223" s="34" t="s">
        <v>183</v>
      </c>
      <c r="GG223" s="34" t="s">
        <v>183</v>
      </c>
      <c r="GH223" s="34" t="s">
        <v>183</v>
      </c>
      <c r="GI223" s="36" t="s">
        <v>183</v>
      </c>
      <c r="GJ223" s="42">
        <v>48.705193104000003</v>
      </c>
      <c r="GK223" s="42">
        <v>44.304816639999999</v>
      </c>
      <c r="GL223" s="43">
        <v>55.782420479999999</v>
      </c>
      <c r="GM223" s="43">
        <v>48.705193104000003</v>
      </c>
      <c r="GN223" s="34">
        <f t="shared" ref="GN223:HJ223" si="450">AH223*298+BI223*25</f>
        <v>46.797067944662217</v>
      </c>
      <c r="GO223" s="34">
        <f t="shared" si="450"/>
        <v>46.457593088500289</v>
      </c>
      <c r="GP223" s="33">
        <f t="shared" si="450"/>
        <v>63.260588897851051</v>
      </c>
      <c r="GQ223" s="34">
        <f t="shared" si="450"/>
        <v>62.897306075365265</v>
      </c>
      <c r="GR223" s="34">
        <f t="shared" si="450"/>
        <v>62.519083715586518</v>
      </c>
      <c r="GS223" s="34">
        <f t="shared" si="450"/>
        <v>62.130763335230128</v>
      </c>
      <c r="GT223" s="34">
        <f t="shared" si="450"/>
        <v>61.735541872317647</v>
      </c>
      <c r="GU223" s="33">
        <f t="shared" si="450"/>
        <v>61.340258929827812</v>
      </c>
      <c r="GV223" s="34">
        <f t="shared" si="450"/>
        <v>60.949894353524968</v>
      </c>
      <c r="GW223" s="34">
        <f t="shared" si="450"/>
        <v>60.566061982314196</v>
      </c>
      <c r="GX223" s="34">
        <f t="shared" si="450"/>
        <v>60.189837708798912</v>
      </c>
      <c r="GY223" s="34">
        <f t="shared" si="450"/>
        <v>59.825863241068078</v>
      </c>
      <c r="GZ223" s="33">
        <f t="shared" si="450"/>
        <v>59.479840809919708</v>
      </c>
      <c r="HA223" s="34">
        <f t="shared" si="450"/>
        <v>59.177885062221307</v>
      </c>
      <c r="HB223" s="34">
        <f t="shared" si="450"/>
        <v>58.953578076457667</v>
      </c>
      <c r="HC223" s="34">
        <f t="shared" si="450"/>
        <v>58.748996949647832</v>
      </c>
      <c r="HD223" s="34">
        <f t="shared" si="450"/>
        <v>58.562313178565645</v>
      </c>
      <c r="HE223" s="33">
        <f t="shared" si="450"/>
        <v>58.391977914156278</v>
      </c>
      <c r="HF223" s="34">
        <f t="shared" si="450"/>
        <v>58.236665399933486</v>
      </c>
      <c r="HG223" s="34">
        <f t="shared" si="450"/>
        <v>58.095230597151463</v>
      </c>
      <c r="HH223" s="34">
        <f t="shared" si="450"/>
        <v>57.966676815718088</v>
      </c>
      <c r="HI223" s="34">
        <f t="shared" si="450"/>
        <v>57.850130567485706</v>
      </c>
      <c r="HJ223" s="41">
        <f t="shared" si="450"/>
        <v>57.744821739218843</v>
      </c>
      <c r="HK223" s="42" t="s">
        <v>31</v>
      </c>
      <c r="HL223" s="42" t="s">
        <v>31</v>
      </c>
      <c r="HM223" s="43" t="s">
        <v>31</v>
      </c>
      <c r="HN223" s="43" t="s">
        <v>31</v>
      </c>
      <c r="HO223" s="34" t="s">
        <v>31</v>
      </c>
      <c r="HP223" s="34" t="s">
        <v>31</v>
      </c>
      <c r="HQ223" s="33" t="s">
        <v>31</v>
      </c>
      <c r="HR223" s="34" t="s">
        <v>31</v>
      </c>
      <c r="HS223" s="34" t="s">
        <v>31</v>
      </c>
      <c r="HT223" s="34" t="s">
        <v>31</v>
      </c>
      <c r="HU223" s="34" t="s">
        <v>31</v>
      </c>
      <c r="HV223" s="33" t="s">
        <v>31</v>
      </c>
      <c r="HW223" s="34" t="s">
        <v>31</v>
      </c>
      <c r="HX223" s="34" t="s">
        <v>31</v>
      </c>
      <c r="HY223" s="34" t="s">
        <v>31</v>
      </c>
      <c r="HZ223" s="34" t="s">
        <v>31</v>
      </c>
      <c r="IA223" s="33" t="s">
        <v>31</v>
      </c>
      <c r="IB223" s="34" t="s">
        <v>31</v>
      </c>
      <c r="IC223" s="34" t="s">
        <v>31</v>
      </c>
      <c r="ID223" s="34" t="s">
        <v>31</v>
      </c>
      <c r="IE223" s="34" t="s">
        <v>31</v>
      </c>
      <c r="IF223" s="33" t="s">
        <v>31</v>
      </c>
      <c r="IG223" s="34" t="s">
        <v>31</v>
      </c>
      <c r="IH223" s="34" t="s">
        <v>31</v>
      </c>
      <c r="II223" s="34" t="s">
        <v>31</v>
      </c>
      <c r="IJ223" s="34" t="s">
        <v>31</v>
      </c>
      <c r="IK223" s="36" t="s">
        <v>31</v>
      </c>
      <c r="IL223" s="42">
        <v>48.705193104000003</v>
      </c>
      <c r="IM223" s="42">
        <v>44.304816639999999</v>
      </c>
      <c r="IN223" s="43">
        <v>55.782420479999999</v>
      </c>
      <c r="IO223" s="43">
        <v>48.705193104000003</v>
      </c>
      <c r="IP223" s="34">
        <f t="shared" ref="IP223:IS223" si="451">AH223*298+BI223*25</f>
        <v>46.797067944662217</v>
      </c>
      <c r="IQ223" s="34">
        <f t="shared" si="451"/>
        <v>46.457593088500289</v>
      </c>
      <c r="IR223" s="33">
        <f t="shared" si="451"/>
        <v>63.260588897851051</v>
      </c>
      <c r="IS223" s="34">
        <f t="shared" si="451"/>
        <v>62.897306075365265</v>
      </c>
      <c r="IT223" s="34">
        <f t="shared" ref="IT223" si="452">AL223*298+BM223*25</f>
        <v>62.519083715586518</v>
      </c>
      <c r="IU223" s="34">
        <f t="shared" ref="IU223" si="453">AM223*298+BN223*25</f>
        <v>62.130763335230128</v>
      </c>
      <c r="IV223" s="34">
        <f t="shared" ref="IV223" si="454">AN223*298+BO223*25</f>
        <v>61.735541872317647</v>
      </c>
      <c r="IW223" s="33">
        <f t="shared" ref="IW223:IX223" si="455">AO223*298+BP223*25</f>
        <v>61.340258929827812</v>
      </c>
      <c r="IX223" s="34">
        <f t="shared" si="455"/>
        <v>60.949894353524968</v>
      </c>
      <c r="IY223" s="34">
        <f t="shared" ref="IY223" si="456">AQ223*298+BR223*25</f>
        <v>60.566061982314196</v>
      </c>
      <c r="IZ223" s="34">
        <f t="shared" ref="IZ223" si="457">AR223*298+BS223*25</f>
        <v>60.189837708798912</v>
      </c>
      <c r="JA223" s="34">
        <f t="shared" ref="JA223" si="458">AS223*298+BT223*25</f>
        <v>59.825863241068078</v>
      </c>
      <c r="JB223" s="33">
        <f t="shared" ref="JB223:JC223" si="459">AT223*298+BU223*25</f>
        <v>59.479840809919708</v>
      </c>
      <c r="JC223" s="34">
        <f t="shared" si="459"/>
        <v>59.177885062221307</v>
      </c>
      <c r="JD223" s="34">
        <f t="shared" ref="JD223" si="460">AV223*298+BW223*25</f>
        <v>58.953578076457667</v>
      </c>
      <c r="JE223" s="34">
        <f t="shared" ref="JE223" si="461">AW223*298+BX223*25</f>
        <v>58.748996949647832</v>
      </c>
      <c r="JF223" s="34">
        <f t="shared" ref="JF223" si="462">AX223*298+BY223*25</f>
        <v>58.562313178565645</v>
      </c>
      <c r="JG223" s="33">
        <f t="shared" ref="JG223:JH223" si="463">AY223*298+BZ223*25</f>
        <v>58.391977914156278</v>
      </c>
      <c r="JH223" s="34">
        <f t="shared" si="463"/>
        <v>58.236665399933486</v>
      </c>
      <c r="JI223" s="34">
        <f t="shared" ref="JI223" si="464">BA223*298+CB223*25</f>
        <v>58.095230597151463</v>
      </c>
      <c r="JJ223" s="34">
        <f t="shared" ref="JJ223" si="465">BB223*298+CC223*25</f>
        <v>57.966676815718088</v>
      </c>
      <c r="JK223" s="34">
        <f t="shared" ref="JK223" si="466">BC223*298+CD223*25</f>
        <v>57.850130567485706</v>
      </c>
      <c r="JL223" s="36">
        <f t="shared" ref="JL223" si="467">BD223*298+CE223*25</f>
        <v>57.744821739218843</v>
      </c>
    </row>
    <row r="224" spans="1:272" outlineLevel="1" x14ac:dyDescent="0.25">
      <c r="A224" s="46" t="s">
        <v>170</v>
      </c>
      <c r="B224" s="5" t="s">
        <v>14</v>
      </c>
      <c r="C224" s="42">
        <v>0.286055</v>
      </c>
      <c r="D224" s="42">
        <v>0.17950063999999999</v>
      </c>
      <c r="E224" s="43">
        <v>0.173125</v>
      </c>
      <c r="F224" s="43">
        <v>0.286055</v>
      </c>
      <c r="G224" s="34">
        <v>0.28605456000000001</v>
      </c>
      <c r="H224" s="34">
        <v>0.28605456000000001</v>
      </c>
      <c r="I224" s="33">
        <v>0.28605456000000001</v>
      </c>
      <c r="J224" s="34">
        <v>0.28605456000000001</v>
      </c>
      <c r="K224" s="34">
        <v>0.28605456000000001</v>
      </c>
      <c r="L224" s="34">
        <v>0.28605456000000001</v>
      </c>
      <c r="M224" s="34">
        <v>0.28605456000000001</v>
      </c>
      <c r="N224" s="33">
        <v>0.28605456000000001</v>
      </c>
      <c r="O224" s="34">
        <v>0.28605456000000001</v>
      </c>
      <c r="P224" s="34">
        <v>0.28605456000000001</v>
      </c>
      <c r="Q224" s="34">
        <v>0.28605456000000001</v>
      </c>
      <c r="R224" s="34">
        <v>0.28605456000000001</v>
      </c>
      <c r="S224" s="33">
        <v>0.28605456000000001</v>
      </c>
      <c r="T224" s="41">
        <v>0.28605456000000001</v>
      </c>
      <c r="U224" s="41">
        <v>0.28605456000000001</v>
      </c>
      <c r="V224" s="41">
        <v>0.28605456000000001</v>
      </c>
      <c r="W224" s="41">
        <v>0.28605456000000001</v>
      </c>
      <c r="X224" s="33">
        <v>0.28605456000000001</v>
      </c>
      <c r="Y224" s="34">
        <v>0.28605456000000001</v>
      </c>
      <c r="Z224" s="34">
        <v>0.28605456000000001</v>
      </c>
      <c r="AA224" s="34">
        <v>0.28605456000000001</v>
      </c>
      <c r="AB224" s="34">
        <v>0.28605456000000001</v>
      </c>
      <c r="AC224" s="36">
        <v>0.28605456000000001</v>
      </c>
      <c r="AD224" s="42">
        <v>2.0656E-5</v>
      </c>
      <c r="AE224" s="42">
        <v>2.03978E-5</v>
      </c>
      <c r="AF224" s="43">
        <v>1.96733E-5</v>
      </c>
      <c r="AG224" s="43">
        <v>2.0656E-5</v>
      </c>
      <c r="AH224" s="34">
        <v>2.06559E-5</v>
      </c>
      <c r="AI224" s="34">
        <v>2.06559E-5</v>
      </c>
      <c r="AJ224" s="33">
        <v>2.06559E-5</v>
      </c>
      <c r="AK224" s="34">
        <v>2.06559E-5</v>
      </c>
      <c r="AL224" s="34">
        <v>2.06559E-5</v>
      </c>
      <c r="AM224" s="34">
        <v>2.06559E-5</v>
      </c>
      <c r="AN224" s="34">
        <v>2.06559E-5</v>
      </c>
      <c r="AO224" s="33">
        <v>2.06559E-5</v>
      </c>
      <c r="AP224" s="34">
        <v>2.06559E-5</v>
      </c>
      <c r="AQ224" s="34">
        <v>2.06559E-5</v>
      </c>
      <c r="AR224" s="34">
        <v>2.06559E-5</v>
      </c>
      <c r="AS224" s="34">
        <v>2.06559E-5</v>
      </c>
      <c r="AT224" s="33">
        <v>2.06559E-5</v>
      </c>
      <c r="AU224" s="34">
        <v>2.06559E-5</v>
      </c>
      <c r="AV224" s="34">
        <v>2.06559E-5</v>
      </c>
      <c r="AW224" s="34">
        <v>2.06559E-5</v>
      </c>
      <c r="AX224" s="34">
        <v>2.06559E-5</v>
      </c>
      <c r="AY224" s="33">
        <v>2.06559E-5</v>
      </c>
      <c r="AZ224" s="34">
        <v>2.06559E-5</v>
      </c>
      <c r="BA224" s="34">
        <v>2.06559E-5</v>
      </c>
      <c r="BB224" s="34">
        <v>2.06559E-5</v>
      </c>
      <c r="BC224" s="34">
        <v>2.06559E-5</v>
      </c>
      <c r="BD224" s="41">
        <v>2.06559E-5</v>
      </c>
      <c r="BE224" s="42" t="s">
        <v>183</v>
      </c>
      <c r="BF224" s="42" t="s">
        <v>183</v>
      </c>
      <c r="BG224" s="43" t="s">
        <v>183</v>
      </c>
      <c r="BH224" s="43" t="s">
        <v>183</v>
      </c>
      <c r="BI224" s="34" t="s">
        <v>183</v>
      </c>
      <c r="BJ224" s="34" t="s">
        <v>183</v>
      </c>
      <c r="BK224" s="33" t="s">
        <v>183</v>
      </c>
      <c r="BL224" s="34" t="s">
        <v>183</v>
      </c>
      <c r="BM224" s="34" t="s">
        <v>183</v>
      </c>
      <c r="BN224" s="34" t="s">
        <v>183</v>
      </c>
      <c r="BO224" s="34" t="s">
        <v>183</v>
      </c>
      <c r="BP224" s="33" t="s">
        <v>183</v>
      </c>
      <c r="BQ224" s="34" t="s">
        <v>183</v>
      </c>
      <c r="BR224" s="34" t="s">
        <v>183</v>
      </c>
      <c r="BS224" s="34" t="s">
        <v>183</v>
      </c>
      <c r="BT224" s="34" t="s">
        <v>183</v>
      </c>
      <c r="BU224" s="33" t="s">
        <v>183</v>
      </c>
      <c r="BV224" s="34" t="s">
        <v>183</v>
      </c>
      <c r="BW224" s="34" t="s">
        <v>183</v>
      </c>
      <c r="BX224" s="34" t="s">
        <v>183</v>
      </c>
      <c r="BY224" s="34" t="s">
        <v>183</v>
      </c>
      <c r="BZ224" s="33" t="s">
        <v>183</v>
      </c>
      <c r="CA224" s="34" t="s">
        <v>183</v>
      </c>
      <c r="CB224" s="34" t="s">
        <v>183</v>
      </c>
      <c r="CC224" s="34" t="s">
        <v>183</v>
      </c>
      <c r="CD224" s="34" t="s">
        <v>183</v>
      </c>
      <c r="CE224" s="36" t="s">
        <v>183</v>
      </c>
      <c r="CF224" s="42" t="s">
        <v>183</v>
      </c>
      <c r="CG224" s="42" t="s">
        <v>183</v>
      </c>
      <c r="CH224" s="43" t="s">
        <v>183</v>
      </c>
      <c r="CI224" s="43" t="s">
        <v>183</v>
      </c>
      <c r="CJ224" s="34" t="s">
        <v>183</v>
      </c>
      <c r="CK224" s="34" t="s">
        <v>183</v>
      </c>
      <c r="CL224" s="33" t="s">
        <v>183</v>
      </c>
      <c r="CM224" s="34" t="s">
        <v>183</v>
      </c>
      <c r="CN224" s="34" t="s">
        <v>183</v>
      </c>
      <c r="CO224" s="34" t="s">
        <v>183</v>
      </c>
      <c r="CP224" s="34" t="s">
        <v>183</v>
      </c>
      <c r="CQ224" s="33" t="s">
        <v>183</v>
      </c>
      <c r="CR224" s="34" t="s">
        <v>183</v>
      </c>
      <c r="CS224" s="34" t="s">
        <v>183</v>
      </c>
      <c r="CT224" s="34" t="s">
        <v>183</v>
      </c>
      <c r="CU224" s="34" t="s">
        <v>183</v>
      </c>
      <c r="CV224" s="33" t="s">
        <v>183</v>
      </c>
      <c r="CW224" s="34" t="s">
        <v>183</v>
      </c>
      <c r="CX224" s="34" t="s">
        <v>183</v>
      </c>
      <c r="CY224" s="34" t="s">
        <v>183</v>
      </c>
      <c r="CZ224" s="34" t="s">
        <v>183</v>
      </c>
      <c r="DA224" s="33" t="s">
        <v>183</v>
      </c>
      <c r="DB224" s="34" t="s">
        <v>183</v>
      </c>
      <c r="DC224" s="34" t="s">
        <v>183</v>
      </c>
      <c r="DD224" s="34" t="s">
        <v>183</v>
      </c>
      <c r="DE224" s="34" t="s">
        <v>183</v>
      </c>
      <c r="DF224" s="41" t="s">
        <v>183</v>
      </c>
      <c r="DG224" s="33" t="s">
        <v>183</v>
      </c>
      <c r="DH224" s="33" t="s">
        <v>183</v>
      </c>
      <c r="DI224" s="34" t="s">
        <v>183</v>
      </c>
      <c r="DJ224" s="34" t="s">
        <v>183</v>
      </c>
      <c r="DK224" s="34" t="s">
        <v>183</v>
      </c>
      <c r="DL224" s="34" t="s">
        <v>183</v>
      </c>
      <c r="DM224" s="33" t="s">
        <v>183</v>
      </c>
      <c r="DN224" s="34" t="s">
        <v>183</v>
      </c>
      <c r="DO224" s="34" t="s">
        <v>183</v>
      </c>
      <c r="DP224" s="34" t="s">
        <v>183</v>
      </c>
      <c r="DQ224" s="34" t="s">
        <v>183</v>
      </c>
      <c r="DR224" s="33" t="s">
        <v>183</v>
      </c>
      <c r="DS224" s="34" t="s">
        <v>183</v>
      </c>
      <c r="DT224" s="34" t="s">
        <v>183</v>
      </c>
      <c r="DU224" s="34" t="s">
        <v>183</v>
      </c>
      <c r="DV224" s="34" t="s">
        <v>183</v>
      </c>
      <c r="DW224" s="33" t="s">
        <v>183</v>
      </c>
      <c r="DX224" s="34" t="s">
        <v>183</v>
      </c>
      <c r="DY224" s="34" t="s">
        <v>183</v>
      </c>
      <c r="DZ224" s="34" t="s">
        <v>183</v>
      </c>
      <c r="EA224" s="34" t="s">
        <v>183</v>
      </c>
      <c r="EB224" s="33" t="s">
        <v>183</v>
      </c>
      <c r="EC224" s="34" t="s">
        <v>183</v>
      </c>
      <c r="ED224" s="34" t="s">
        <v>183</v>
      </c>
      <c r="EE224" s="34" t="s">
        <v>183</v>
      </c>
      <c r="EF224" s="34" t="s">
        <v>183</v>
      </c>
      <c r="EG224" s="36" t="s">
        <v>183</v>
      </c>
      <c r="EH224" s="42" t="s">
        <v>183</v>
      </c>
      <c r="EI224" s="42" t="s">
        <v>183</v>
      </c>
      <c r="EJ224" s="43" t="s">
        <v>183</v>
      </c>
      <c r="EK224" s="43" t="s">
        <v>183</v>
      </c>
      <c r="EL224" s="34" t="s">
        <v>183</v>
      </c>
      <c r="EM224" s="34" t="s">
        <v>183</v>
      </c>
      <c r="EN224" s="33" t="s">
        <v>183</v>
      </c>
      <c r="EO224" s="34" t="s">
        <v>183</v>
      </c>
      <c r="EP224" s="34" t="s">
        <v>183</v>
      </c>
      <c r="EQ224" s="34" t="s">
        <v>183</v>
      </c>
      <c r="ER224" s="34" t="s">
        <v>183</v>
      </c>
      <c r="ES224" s="33" t="s">
        <v>183</v>
      </c>
      <c r="ET224" s="34" t="s">
        <v>183</v>
      </c>
      <c r="EU224" s="34" t="s">
        <v>183</v>
      </c>
      <c r="EV224" s="34" t="s">
        <v>183</v>
      </c>
      <c r="EW224" s="34" t="s">
        <v>183</v>
      </c>
      <c r="EX224" s="33" t="s">
        <v>183</v>
      </c>
      <c r="EY224" s="34" t="s">
        <v>183</v>
      </c>
      <c r="EZ224" s="34" t="s">
        <v>183</v>
      </c>
      <c r="FA224" s="34" t="s">
        <v>183</v>
      </c>
      <c r="FB224" s="34" t="s">
        <v>183</v>
      </c>
      <c r="FC224" s="33" t="s">
        <v>183</v>
      </c>
      <c r="FD224" s="34" t="s">
        <v>183</v>
      </c>
      <c r="FE224" s="34" t="s">
        <v>183</v>
      </c>
      <c r="FF224" s="34" t="s">
        <v>183</v>
      </c>
      <c r="FG224" s="34" t="s">
        <v>183</v>
      </c>
      <c r="FH224" s="36" t="s">
        <v>183</v>
      </c>
      <c r="FI224" s="33" t="s">
        <v>183</v>
      </c>
      <c r="FJ224" s="33" t="s">
        <v>183</v>
      </c>
      <c r="FK224" s="34" t="s">
        <v>183</v>
      </c>
      <c r="FL224" s="34" t="s">
        <v>183</v>
      </c>
      <c r="FM224" s="34" t="s">
        <v>183</v>
      </c>
      <c r="FN224" s="34" t="s">
        <v>183</v>
      </c>
      <c r="FO224" s="33" t="s">
        <v>183</v>
      </c>
      <c r="FP224" s="34" t="s">
        <v>183</v>
      </c>
      <c r="FQ224" s="34" t="s">
        <v>183</v>
      </c>
      <c r="FR224" s="34" t="s">
        <v>183</v>
      </c>
      <c r="FS224" s="34" t="s">
        <v>183</v>
      </c>
      <c r="FT224" s="33" t="s">
        <v>183</v>
      </c>
      <c r="FU224" s="34" t="s">
        <v>183</v>
      </c>
      <c r="FV224" s="34" t="s">
        <v>183</v>
      </c>
      <c r="FW224" s="34" t="s">
        <v>183</v>
      </c>
      <c r="FX224" s="34" t="s">
        <v>183</v>
      </c>
      <c r="FY224" s="33" t="s">
        <v>183</v>
      </c>
      <c r="FZ224" s="34" t="s">
        <v>183</v>
      </c>
      <c r="GA224" s="34" t="s">
        <v>183</v>
      </c>
      <c r="GB224" s="34" t="s">
        <v>183</v>
      </c>
      <c r="GC224" s="34" t="s">
        <v>183</v>
      </c>
      <c r="GD224" s="33" t="s">
        <v>183</v>
      </c>
      <c r="GE224" s="34" t="s">
        <v>183</v>
      </c>
      <c r="GF224" s="34" t="s">
        <v>183</v>
      </c>
      <c r="GG224" s="34" t="s">
        <v>183</v>
      </c>
      <c r="GH224" s="34" t="s">
        <v>183</v>
      </c>
      <c r="GI224" s="36" t="s">
        <v>183</v>
      </c>
      <c r="GJ224" s="42">
        <v>0.29221048799999999</v>
      </c>
      <c r="GK224" s="42">
        <v>0.18557918440000001</v>
      </c>
      <c r="GL224" s="43">
        <v>0.17898764340000001</v>
      </c>
      <c r="GM224" s="43">
        <v>0.29221048799999999</v>
      </c>
      <c r="GN224" s="34">
        <f t="shared" ref="GN224:HJ224" si="468">G224+AH224*298</f>
        <v>0.29221001820000003</v>
      </c>
      <c r="GO224" s="34">
        <f t="shared" si="468"/>
        <v>0.29221001820000003</v>
      </c>
      <c r="GP224" s="33">
        <f t="shared" si="468"/>
        <v>0.29221001820000003</v>
      </c>
      <c r="GQ224" s="34">
        <f t="shared" si="468"/>
        <v>0.29221001820000003</v>
      </c>
      <c r="GR224" s="34">
        <f t="shared" si="468"/>
        <v>0.29221001820000003</v>
      </c>
      <c r="GS224" s="34">
        <f t="shared" si="468"/>
        <v>0.29221001820000003</v>
      </c>
      <c r="GT224" s="34">
        <f t="shared" si="468"/>
        <v>0.29221001820000003</v>
      </c>
      <c r="GU224" s="33">
        <f t="shared" si="468"/>
        <v>0.29221001820000003</v>
      </c>
      <c r="GV224" s="34">
        <f t="shared" si="468"/>
        <v>0.29221001820000003</v>
      </c>
      <c r="GW224" s="34">
        <f t="shared" si="468"/>
        <v>0.29221001820000003</v>
      </c>
      <c r="GX224" s="34">
        <f t="shared" si="468"/>
        <v>0.29221001820000003</v>
      </c>
      <c r="GY224" s="34">
        <f t="shared" si="468"/>
        <v>0.29221001820000003</v>
      </c>
      <c r="GZ224" s="33">
        <f t="shared" si="468"/>
        <v>0.29221001820000003</v>
      </c>
      <c r="HA224" s="34">
        <f t="shared" si="468"/>
        <v>0.29221001820000003</v>
      </c>
      <c r="HB224" s="34">
        <f t="shared" si="468"/>
        <v>0.29221001820000003</v>
      </c>
      <c r="HC224" s="34">
        <f t="shared" si="468"/>
        <v>0.29221001820000003</v>
      </c>
      <c r="HD224" s="34">
        <f t="shared" si="468"/>
        <v>0.29221001820000003</v>
      </c>
      <c r="HE224" s="33">
        <f t="shared" si="468"/>
        <v>0.29221001820000003</v>
      </c>
      <c r="HF224" s="34">
        <f t="shared" si="468"/>
        <v>0.29221001820000003</v>
      </c>
      <c r="HG224" s="34">
        <f t="shared" si="468"/>
        <v>0.29221001820000003</v>
      </c>
      <c r="HH224" s="34">
        <f t="shared" si="468"/>
        <v>0.29221001820000003</v>
      </c>
      <c r="HI224" s="34">
        <f t="shared" si="468"/>
        <v>0.29221001820000003</v>
      </c>
      <c r="HJ224" s="41">
        <f t="shared" si="468"/>
        <v>0.29221001820000003</v>
      </c>
      <c r="HK224" s="42" t="s">
        <v>31</v>
      </c>
      <c r="HL224" s="42" t="s">
        <v>31</v>
      </c>
      <c r="HM224" s="43" t="s">
        <v>31</v>
      </c>
      <c r="HN224" s="43" t="s">
        <v>31</v>
      </c>
      <c r="HO224" s="34" t="s">
        <v>31</v>
      </c>
      <c r="HP224" s="34" t="s">
        <v>31</v>
      </c>
      <c r="HQ224" s="33" t="s">
        <v>31</v>
      </c>
      <c r="HR224" s="34" t="s">
        <v>31</v>
      </c>
      <c r="HS224" s="34" t="s">
        <v>31</v>
      </c>
      <c r="HT224" s="34" t="s">
        <v>31</v>
      </c>
      <c r="HU224" s="34" t="s">
        <v>31</v>
      </c>
      <c r="HV224" s="33" t="s">
        <v>31</v>
      </c>
      <c r="HW224" s="34" t="s">
        <v>31</v>
      </c>
      <c r="HX224" s="34" t="s">
        <v>31</v>
      </c>
      <c r="HY224" s="34" t="s">
        <v>31</v>
      </c>
      <c r="HZ224" s="34" t="s">
        <v>31</v>
      </c>
      <c r="IA224" s="33" t="s">
        <v>31</v>
      </c>
      <c r="IB224" s="34" t="s">
        <v>31</v>
      </c>
      <c r="IC224" s="34" t="s">
        <v>31</v>
      </c>
      <c r="ID224" s="34" t="s">
        <v>31</v>
      </c>
      <c r="IE224" s="34" t="s">
        <v>31</v>
      </c>
      <c r="IF224" s="33" t="s">
        <v>31</v>
      </c>
      <c r="IG224" s="34" t="s">
        <v>31</v>
      </c>
      <c r="IH224" s="34" t="s">
        <v>31</v>
      </c>
      <c r="II224" s="34" t="s">
        <v>31</v>
      </c>
      <c r="IJ224" s="34" t="s">
        <v>31</v>
      </c>
      <c r="IK224" s="36" t="s">
        <v>31</v>
      </c>
      <c r="IL224" s="42">
        <v>0.29221048799999999</v>
      </c>
      <c r="IM224" s="42">
        <v>0.18557918440000001</v>
      </c>
      <c r="IN224" s="43">
        <v>0.17898764340000001</v>
      </c>
      <c r="IO224" s="43">
        <v>0.29221048799999999</v>
      </c>
      <c r="IP224" s="34">
        <f t="shared" ref="IP224:JL225" si="469">GN224</f>
        <v>0.29221001820000003</v>
      </c>
      <c r="IQ224" s="34">
        <f t="shared" si="469"/>
        <v>0.29221001820000003</v>
      </c>
      <c r="IR224" s="33">
        <f t="shared" si="469"/>
        <v>0.29221001820000003</v>
      </c>
      <c r="IS224" s="34">
        <f t="shared" si="469"/>
        <v>0.29221001820000003</v>
      </c>
      <c r="IT224" s="34">
        <f t="shared" si="469"/>
        <v>0.29221001820000003</v>
      </c>
      <c r="IU224" s="34">
        <f t="shared" si="469"/>
        <v>0.29221001820000003</v>
      </c>
      <c r="IV224" s="34">
        <f t="shared" si="469"/>
        <v>0.29221001820000003</v>
      </c>
      <c r="IW224" s="33">
        <f t="shared" si="469"/>
        <v>0.29221001820000003</v>
      </c>
      <c r="IX224" s="34">
        <f t="shared" si="469"/>
        <v>0.29221001820000003</v>
      </c>
      <c r="IY224" s="34">
        <f t="shared" si="469"/>
        <v>0.29221001820000003</v>
      </c>
      <c r="IZ224" s="34">
        <f t="shared" si="469"/>
        <v>0.29221001820000003</v>
      </c>
      <c r="JA224" s="34">
        <f t="shared" si="469"/>
        <v>0.29221001820000003</v>
      </c>
      <c r="JB224" s="33">
        <f t="shared" si="469"/>
        <v>0.29221001820000003</v>
      </c>
      <c r="JC224" s="34">
        <f t="shared" si="469"/>
        <v>0.29221001820000003</v>
      </c>
      <c r="JD224" s="34">
        <f t="shared" si="469"/>
        <v>0.29221001820000003</v>
      </c>
      <c r="JE224" s="34">
        <f t="shared" si="469"/>
        <v>0.29221001820000003</v>
      </c>
      <c r="JF224" s="34">
        <f t="shared" si="469"/>
        <v>0.29221001820000003</v>
      </c>
      <c r="JG224" s="33">
        <f t="shared" si="469"/>
        <v>0.29221001820000003</v>
      </c>
      <c r="JH224" s="34">
        <f t="shared" si="469"/>
        <v>0.29221001820000003</v>
      </c>
      <c r="JI224" s="34">
        <f t="shared" si="469"/>
        <v>0.29221001820000003</v>
      </c>
      <c r="JJ224" s="34">
        <f t="shared" si="469"/>
        <v>0.29221001820000003</v>
      </c>
      <c r="JK224" s="34">
        <f t="shared" si="469"/>
        <v>0.29221001820000003</v>
      </c>
      <c r="JL224" s="36">
        <f t="shared" si="469"/>
        <v>0.29221001820000003</v>
      </c>
    </row>
    <row r="225" spans="1:272" outlineLevel="1" x14ac:dyDescent="0.25">
      <c r="A225" s="47" t="s">
        <v>171</v>
      </c>
      <c r="B225" s="5" t="s">
        <v>14</v>
      </c>
      <c r="C225" s="42" t="s">
        <v>183</v>
      </c>
      <c r="D225" s="42" t="s">
        <v>183</v>
      </c>
      <c r="E225" s="43" t="s">
        <v>183</v>
      </c>
      <c r="F225" s="43" t="s">
        <v>183</v>
      </c>
      <c r="G225" s="34" t="s">
        <v>183</v>
      </c>
      <c r="H225" s="34" t="s">
        <v>183</v>
      </c>
      <c r="I225" s="33" t="s">
        <v>183</v>
      </c>
      <c r="J225" s="34" t="s">
        <v>183</v>
      </c>
      <c r="K225" s="34" t="s">
        <v>183</v>
      </c>
      <c r="L225" s="34" t="s">
        <v>183</v>
      </c>
      <c r="M225" s="34" t="s">
        <v>183</v>
      </c>
      <c r="N225" s="33" t="s">
        <v>183</v>
      </c>
      <c r="O225" s="34" t="s">
        <v>183</v>
      </c>
      <c r="P225" s="34" t="s">
        <v>183</v>
      </c>
      <c r="Q225" s="34" t="s">
        <v>183</v>
      </c>
      <c r="R225" s="34" t="s">
        <v>183</v>
      </c>
      <c r="S225" s="33" t="s">
        <v>183</v>
      </c>
      <c r="T225" s="34" t="s">
        <v>183</v>
      </c>
      <c r="U225" s="34" t="s">
        <v>183</v>
      </c>
      <c r="V225" s="34" t="s">
        <v>183</v>
      </c>
      <c r="W225" s="34" t="s">
        <v>183</v>
      </c>
      <c r="X225" s="33" t="s">
        <v>183</v>
      </c>
      <c r="Y225" s="34" t="s">
        <v>183</v>
      </c>
      <c r="Z225" s="34" t="s">
        <v>183</v>
      </c>
      <c r="AA225" s="34" t="s">
        <v>183</v>
      </c>
      <c r="AB225" s="34" t="s">
        <v>183</v>
      </c>
      <c r="AC225" s="36" t="s">
        <v>183</v>
      </c>
      <c r="AD225" s="42">
        <v>0.107259218</v>
      </c>
      <c r="AE225" s="42">
        <v>0.110438932</v>
      </c>
      <c r="AF225" s="43">
        <v>0.107754818</v>
      </c>
      <c r="AG225" s="43">
        <v>0.107259218</v>
      </c>
      <c r="AH225" s="34">
        <v>0.10975585482835788</v>
      </c>
      <c r="AI225" s="34">
        <v>0.1079831338453959</v>
      </c>
      <c r="AJ225" s="33">
        <v>0.10618764133777342</v>
      </c>
      <c r="AK225" s="34">
        <v>0.10432470645115875</v>
      </c>
      <c r="AL225" s="34">
        <v>0.10240348840543489</v>
      </c>
      <c r="AM225" s="34">
        <v>0.10045745910589125</v>
      </c>
      <c r="AN225" s="34">
        <v>9.8523104207214107E-2</v>
      </c>
      <c r="AO225" s="33">
        <v>9.6581753546736565E-2</v>
      </c>
      <c r="AP225" s="34">
        <v>9.4667752131733188E-2</v>
      </c>
      <c r="AQ225" s="34">
        <v>9.2802941345838288E-2</v>
      </c>
      <c r="AR225" s="34">
        <v>9.09637985608657E-2</v>
      </c>
      <c r="AS225" s="34">
        <v>8.916917161249982E-2</v>
      </c>
      <c r="AT225" s="33">
        <v>8.7442246894107498E-2</v>
      </c>
      <c r="AU225" s="34">
        <v>8.5898834215437134E-2</v>
      </c>
      <c r="AV225" s="34">
        <v>8.4676699322379784E-2</v>
      </c>
      <c r="AW225" s="34">
        <v>8.3539354720549103E-2</v>
      </c>
      <c r="AX225" s="34">
        <v>8.2479729921364958E-2</v>
      </c>
      <c r="AY225" s="33">
        <v>8.149189873573888E-2</v>
      </c>
      <c r="AZ225" s="34">
        <v>8.057084707482022E-2</v>
      </c>
      <c r="BA225" s="34">
        <v>7.9712298726159606E-2</v>
      </c>
      <c r="BB225" s="34">
        <v>7.8912582017231989E-2</v>
      </c>
      <c r="BC225" s="34">
        <v>7.8168525991869436E-2</v>
      </c>
      <c r="BD225" s="41">
        <v>7.7477378325261373E-2</v>
      </c>
      <c r="BE225" s="42">
        <v>3.2347237949999998</v>
      </c>
      <c r="BF225" s="42">
        <v>4.0753043099999999</v>
      </c>
      <c r="BG225" s="43">
        <v>4.0896496789999999</v>
      </c>
      <c r="BH225" s="43">
        <v>3.2347237949999998</v>
      </c>
      <c r="BI225" s="34">
        <v>4.5051390363059012</v>
      </c>
      <c r="BJ225" s="34">
        <v>4.455091358516853</v>
      </c>
      <c r="BK225" s="33">
        <v>4.4025863411186492</v>
      </c>
      <c r="BL225" s="34">
        <v>4.3496729659785265</v>
      </c>
      <c r="BM225" s="34">
        <v>4.294565495576065</v>
      </c>
      <c r="BN225" s="34">
        <v>4.2370217630538383</v>
      </c>
      <c r="BO225" s="34">
        <v>4.1761110693497621</v>
      </c>
      <c r="BP225" s="33">
        <v>4.115313033083603</v>
      </c>
      <c r="BQ225" s="34">
        <v>4.0553708313311727</v>
      </c>
      <c r="BR225" s="34">
        <v>3.9946450006213845</v>
      </c>
      <c r="BS225" s="34">
        <v>3.9347884472393457</v>
      </c>
      <c r="BT225" s="34">
        <v>3.8762732757258602</v>
      </c>
      <c r="BU225" s="33">
        <v>3.8196754768964896</v>
      </c>
      <c r="BV225" s="34">
        <v>3.7682586126458935</v>
      </c>
      <c r="BW225" s="34">
        <v>3.7244837605328964</v>
      </c>
      <c r="BX225" s="34">
        <v>3.6821709781598697</v>
      </c>
      <c r="BY225" s="34">
        <v>3.6410942922128253</v>
      </c>
      <c r="BZ225" s="33">
        <v>3.6010616863142317</v>
      </c>
      <c r="CA225" s="34">
        <v>3.5629086841741784</v>
      </c>
      <c r="CB225" s="34">
        <v>3.5254935383897306</v>
      </c>
      <c r="CC225" s="34">
        <v>3.4886935520716209</v>
      </c>
      <c r="CD225" s="34">
        <v>3.45240221795728</v>
      </c>
      <c r="CE225" s="36">
        <v>3.416526959043003</v>
      </c>
      <c r="CF225" s="42" t="s">
        <v>183</v>
      </c>
      <c r="CG225" s="42" t="s">
        <v>183</v>
      </c>
      <c r="CH225" s="43" t="s">
        <v>183</v>
      </c>
      <c r="CI225" s="43" t="s">
        <v>183</v>
      </c>
      <c r="CJ225" s="34" t="s">
        <v>183</v>
      </c>
      <c r="CK225" s="34" t="s">
        <v>183</v>
      </c>
      <c r="CL225" s="33" t="s">
        <v>183</v>
      </c>
      <c r="CM225" s="34" t="s">
        <v>183</v>
      </c>
      <c r="CN225" s="34" t="s">
        <v>183</v>
      </c>
      <c r="CO225" s="34" t="s">
        <v>183</v>
      </c>
      <c r="CP225" s="34" t="s">
        <v>183</v>
      </c>
      <c r="CQ225" s="33" t="s">
        <v>183</v>
      </c>
      <c r="CR225" s="34" t="s">
        <v>183</v>
      </c>
      <c r="CS225" s="34" t="s">
        <v>183</v>
      </c>
      <c r="CT225" s="34" t="s">
        <v>183</v>
      </c>
      <c r="CU225" s="34" t="s">
        <v>183</v>
      </c>
      <c r="CV225" s="33" t="s">
        <v>183</v>
      </c>
      <c r="CW225" s="34" t="s">
        <v>183</v>
      </c>
      <c r="CX225" s="34" t="s">
        <v>183</v>
      </c>
      <c r="CY225" s="34" t="s">
        <v>183</v>
      </c>
      <c r="CZ225" s="34" t="s">
        <v>183</v>
      </c>
      <c r="DA225" s="33" t="s">
        <v>183</v>
      </c>
      <c r="DB225" s="34" t="s">
        <v>183</v>
      </c>
      <c r="DC225" s="34" t="s">
        <v>183</v>
      </c>
      <c r="DD225" s="34" t="s">
        <v>183</v>
      </c>
      <c r="DE225" s="34" t="s">
        <v>183</v>
      </c>
      <c r="DF225" s="41" t="s">
        <v>183</v>
      </c>
      <c r="DG225" s="33" t="s">
        <v>183</v>
      </c>
      <c r="DH225" s="33" t="s">
        <v>183</v>
      </c>
      <c r="DI225" s="34" t="s">
        <v>183</v>
      </c>
      <c r="DJ225" s="34" t="s">
        <v>183</v>
      </c>
      <c r="DK225" s="34" t="s">
        <v>183</v>
      </c>
      <c r="DL225" s="34" t="s">
        <v>183</v>
      </c>
      <c r="DM225" s="33" t="s">
        <v>183</v>
      </c>
      <c r="DN225" s="34" t="s">
        <v>183</v>
      </c>
      <c r="DO225" s="34" t="s">
        <v>183</v>
      </c>
      <c r="DP225" s="34" t="s">
        <v>183</v>
      </c>
      <c r="DQ225" s="34" t="s">
        <v>183</v>
      </c>
      <c r="DR225" s="33" t="s">
        <v>183</v>
      </c>
      <c r="DS225" s="34" t="s">
        <v>183</v>
      </c>
      <c r="DT225" s="34" t="s">
        <v>183</v>
      </c>
      <c r="DU225" s="34" t="s">
        <v>183</v>
      </c>
      <c r="DV225" s="34" t="s">
        <v>183</v>
      </c>
      <c r="DW225" s="33" t="s">
        <v>183</v>
      </c>
      <c r="DX225" s="34" t="s">
        <v>183</v>
      </c>
      <c r="DY225" s="34" t="s">
        <v>183</v>
      </c>
      <c r="DZ225" s="34" t="s">
        <v>183</v>
      </c>
      <c r="EA225" s="34" t="s">
        <v>183</v>
      </c>
      <c r="EB225" s="33" t="s">
        <v>183</v>
      </c>
      <c r="EC225" s="34" t="s">
        <v>183</v>
      </c>
      <c r="ED225" s="34" t="s">
        <v>183</v>
      </c>
      <c r="EE225" s="34" t="s">
        <v>183</v>
      </c>
      <c r="EF225" s="34" t="s">
        <v>183</v>
      </c>
      <c r="EG225" s="36" t="s">
        <v>183</v>
      </c>
      <c r="EH225" s="42" t="s">
        <v>183</v>
      </c>
      <c r="EI225" s="42" t="s">
        <v>183</v>
      </c>
      <c r="EJ225" s="43" t="s">
        <v>183</v>
      </c>
      <c r="EK225" s="43" t="s">
        <v>183</v>
      </c>
      <c r="EL225" s="34" t="s">
        <v>183</v>
      </c>
      <c r="EM225" s="34" t="s">
        <v>183</v>
      </c>
      <c r="EN225" s="33" t="s">
        <v>183</v>
      </c>
      <c r="EO225" s="34" t="s">
        <v>183</v>
      </c>
      <c r="EP225" s="34" t="s">
        <v>183</v>
      </c>
      <c r="EQ225" s="34" t="s">
        <v>183</v>
      </c>
      <c r="ER225" s="34" t="s">
        <v>183</v>
      </c>
      <c r="ES225" s="33" t="s">
        <v>183</v>
      </c>
      <c r="ET225" s="34" t="s">
        <v>183</v>
      </c>
      <c r="EU225" s="34" t="s">
        <v>183</v>
      </c>
      <c r="EV225" s="34" t="s">
        <v>183</v>
      </c>
      <c r="EW225" s="34" t="s">
        <v>183</v>
      </c>
      <c r="EX225" s="33" t="s">
        <v>183</v>
      </c>
      <c r="EY225" s="34" t="s">
        <v>183</v>
      </c>
      <c r="EZ225" s="34" t="s">
        <v>183</v>
      </c>
      <c r="FA225" s="34" t="s">
        <v>183</v>
      </c>
      <c r="FB225" s="34" t="s">
        <v>183</v>
      </c>
      <c r="FC225" s="33" t="s">
        <v>183</v>
      </c>
      <c r="FD225" s="34" t="s">
        <v>183</v>
      </c>
      <c r="FE225" s="34" t="s">
        <v>183</v>
      </c>
      <c r="FF225" s="34" t="s">
        <v>183</v>
      </c>
      <c r="FG225" s="34" t="s">
        <v>183</v>
      </c>
      <c r="FH225" s="36" t="s">
        <v>183</v>
      </c>
      <c r="FI225" s="33" t="s">
        <v>183</v>
      </c>
      <c r="FJ225" s="33" t="s">
        <v>183</v>
      </c>
      <c r="FK225" s="34" t="s">
        <v>183</v>
      </c>
      <c r="FL225" s="34" t="s">
        <v>183</v>
      </c>
      <c r="FM225" s="34" t="s">
        <v>183</v>
      </c>
      <c r="FN225" s="34" t="s">
        <v>183</v>
      </c>
      <c r="FO225" s="33" t="s">
        <v>183</v>
      </c>
      <c r="FP225" s="34" t="s">
        <v>183</v>
      </c>
      <c r="FQ225" s="34" t="s">
        <v>183</v>
      </c>
      <c r="FR225" s="34" t="s">
        <v>183</v>
      </c>
      <c r="FS225" s="34" t="s">
        <v>183</v>
      </c>
      <c r="FT225" s="33" t="s">
        <v>183</v>
      </c>
      <c r="FU225" s="34" t="s">
        <v>183</v>
      </c>
      <c r="FV225" s="34" t="s">
        <v>183</v>
      </c>
      <c r="FW225" s="34" t="s">
        <v>183</v>
      </c>
      <c r="FX225" s="34" t="s">
        <v>183</v>
      </c>
      <c r="FY225" s="33" t="s">
        <v>183</v>
      </c>
      <c r="FZ225" s="34" t="s">
        <v>183</v>
      </c>
      <c r="GA225" s="34" t="s">
        <v>183</v>
      </c>
      <c r="GB225" s="34" t="s">
        <v>183</v>
      </c>
      <c r="GC225" s="34" t="s">
        <v>183</v>
      </c>
      <c r="GD225" s="33" t="s">
        <v>183</v>
      </c>
      <c r="GE225" s="34" t="s">
        <v>183</v>
      </c>
      <c r="GF225" s="34" t="s">
        <v>183</v>
      </c>
      <c r="GG225" s="34" t="s">
        <v>183</v>
      </c>
      <c r="GH225" s="34" t="s">
        <v>183</v>
      </c>
      <c r="GI225" s="36" t="s">
        <v>183</v>
      </c>
      <c r="GJ225" s="42">
        <v>112.831341839</v>
      </c>
      <c r="GK225" s="42">
        <v>134.793409486</v>
      </c>
      <c r="GL225" s="43">
        <v>134.35217773900001</v>
      </c>
      <c r="GM225" s="43">
        <v>112.831341839</v>
      </c>
      <c r="GN225" s="34">
        <f t="shared" ref="GN225:HJ225" si="470">AH225*298+BI225*25</f>
        <v>145.33572064649817</v>
      </c>
      <c r="GO225" s="34">
        <f t="shared" si="470"/>
        <v>143.5562578488493</v>
      </c>
      <c r="GP225" s="33">
        <f t="shared" si="470"/>
        <v>141.70857564662271</v>
      </c>
      <c r="GQ225" s="34">
        <f t="shared" si="470"/>
        <v>139.83058667190846</v>
      </c>
      <c r="GR225" s="34">
        <f t="shared" si="470"/>
        <v>137.8803769342212</v>
      </c>
      <c r="GS225" s="34">
        <f t="shared" si="470"/>
        <v>135.86186688990156</v>
      </c>
      <c r="GT225" s="34">
        <f t="shared" si="470"/>
        <v>133.76266178749384</v>
      </c>
      <c r="GU225" s="33">
        <f t="shared" si="470"/>
        <v>131.66418838401756</v>
      </c>
      <c r="GV225" s="34">
        <f t="shared" si="470"/>
        <v>129.59526091853581</v>
      </c>
      <c r="GW225" s="34">
        <f t="shared" si="470"/>
        <v>127.52140153659442</v>
      </c>
      <c r="GX225" s="34">
        <f t="shared" si="470"/>
        <v>125.47692315212163</v>
      </c>
      <c r="GY225" s="34">
        <f t="shared" si="470"/>
        <v>123.47924503367145</v>
      </c>
      <c r="GZ225" s="33">
        <f t="shared" si="470"/>
        <v>121.54967649685626</v>
      </c>
      <c r="HA225" s="34">
        <f t="shared" si="470"/>
        <v>119.8043179123476</v>
      </c>
      <c r="HB225" s="34">
        <f t="shared" si="470"/>
        <v>118.34575041139158</v>
      </c>
      <c r="HC225" s="34">
        <f t="shared" si="470"/>
        <v>116.94900216072037</v>
      </c>
      <c r="HD225" s="34">
        <f t="shared" si="470"/>
        <v>115.60631682188739</v>
      </c>
      <c r="HE225" s="33">
        <f t="shared" si="470"/>
        <v>114.31112798110598</v>
      </c>
      <c r="HF225" s="34">
        <f t="shared" si="470"/>
        <v>113.08282953265088</v>
      </c>
      <c r="HG225" s="34">
        <f t="shared" si="470"/>
        <v>111.89160348013883</v>
      </c>
      <c r="HH225" s="34">
        <f t="shared" si="470"/>
        <v>110.73328824292565</v>
      </c>
      <c r="HI225" s="34">
        <f t="shared" si="470"/>
        <v>109.6042761945091</v>
      </c>
      <c r="HJ225" s="41">
        <f t="shared" si="470"/>
        <v>108.50143271700296</v>
      </c>
      <c r="HK225" s="42" t="s">
        <v>31</v>
      </c>
      <c r="HL225" s="42" t="s">
        <v>31</v>
      </c>
      <c r="HM225" s="43" t="s">
        <v>31</v>
      </c>
      <c r="HN225" s="43" t="s">
        <v>31</v>
      </c>
      <c r="HO225" s="34" t="s">
        <v>31</v>
      </c>
      <c r="HP225" s="34" t="s">
        <v>31</v>
      </c>
      <c r="HQ225" s="33" t="s">
        <v>31</v>
      </c>
      <c r="HR225" s="34" t="s">
        <v>31</v>
      </c>
      <c r="HS225" s="34" t="s">
        <v>31</v>
      </c>
      <c r="HT225" s="34" t="s">
        <v>31</v>
      </c>
      <c r="HU225" s="34" t="s">
        <v>31</v>
      </c>
      <c r="HV225" s="33" t="s">
        <v>31</v>
      </c>
      <c r="HW225" s="34" t="s">
        <v>31</v>
      </c>
      <c r="HX225" s="34" t="s">
        <v>31</v>
      </c>
      <c r="HY225" s="34" t="s">
        <v>31</v>
      </c>
      <c r="HZ225" s="34" t="s">
        <v>31</v>
      </c>
      <c r="IA225" s="33" t="s">
        <v>31</v>
      </c>
      <c r="IB225" s="34" t="s">
        <v>31</v>
      </c>
      <c r="IC225" s="34" t="s">
        <v>31</v>
      </c>
      <c r="ID225" s="34" t="s">
        <v>31</v>
      </c>
      <c r="IE225" s="34" t="s">
        <v>31</v>
      </c>
      <c r="IF225" s="33" t="s">
        <v>31</v>
      </c>
      <c r="IG225" s="34" t="s">
        <v>31</v>
      </c>
      <c r="IH225" s="34" t="s">
        <v>31</v>
      </c>
      <c r="II225" s="34" t="s">
        <v>31</v>
      </c>
      <c r="IJ225" s="34" t="s">
        <v>31</v>
      </c>
      <c r="IK225" s="36" t="s">
        <v>31</v>
      </c>
      <c r="IL225" s="42">
        <v>112.831341839</v>
      </c>
      <c r="IM225" s="42">
        <v>134.793409486</v>
      </c>
      <c r="IN225" s="43">
        <v>134.35217773900001</v>
      </c>
      <c r="IO225" s="43">
        <v>112.831341839</v>
      </c>
      <c r="IP225" s="34">
        <f t="shared" si="469"/>
        <v>145.33572064649817</v>
      </c>
      <c r="IQ225" s="34">
        <f t="shared" si="469"/>
        <v>143.5562578488493</v>
      </c>
      <c r="IR225" s="33">
        <f t="shared" si="469"/>
        <v>141.70857564662271</v>
      </c>
      <c r="IS225" s="34">
        <f t="shared" si="469"/>
        <v>139.83058667190846</v>
      </c>
      <c r="IT225" s="34">
        <f t="shared" si="469"/>
        <v>137.8803769342212</v>
      </c>
      <c r="IU225" s="34">
        <f t="shared" si="469"/>
        <v>135.86186688990156</v>
      </c>
      <c r="IV225" s="34">
        <f t="shared" si="469"/>
        <v>133.76266178749384</v>
      </c>
      <c r="IW225" s="33">
        <f t="shared" si="469"/>
        <v>131.66418838401756</v>
      </c>
      <c r="IX225" s="34">
        <f t="shared" si="469"/>
        <v>129.59526091853581</v>
      </c>
      <c r="IY225" s="34">
        <f t="shared" si="469"/>
        <v>127.52140153659442</v>
      </c>
      <c r="IZ225" s="34">
        <f t="shared" si="469"/>
        <v>125.47692315212163</v>
      </c>
      <c r="JA225" s="34">
        <f t="shared" si="469"/>
        <v>123.47924503367145</v>
      </c>
      <c r="JB225" s="33">
        <f t="shared" si="469"/>
        <v>121.54967649685626</v>
      </c>
      <c r="JC225" s="34">
        <f t="shared" si="469"/>
        <v>119.8043179123476</v>
      </c>
      <c r="JD225" s="34">
        <f t="shared" si="469"/>
        <v>118.34575041139158</v>
      </c>
      <c r="JE225" s="34">
        <f t="shared" si="469"/>
        <v>116.94900216072037</v>
      </c>
      <c r="JF225" s="34">
        <f t="shared" si="469"/>
        <v>115.60631682188739</v>
      </c>
      <c r="JG225" s="33">
        <f t="shared" si="469"/>
        <v>114.31112798110598</v>
      </c>
      <c r="JH225" s="34">
        <f t="shared" si="469"/>
        <v>113.08282953265088</v>
      </c>
      <c r="JI225" s="34">
        <f t="shared" si="469"/>
        <v>111.89160348013883</v>
      </c>
      <c r="JJ225" s="34">
        <f t="shared" si="469"/>
        <v>110.73328824292565</v>
      </c>
      <c r="JK225" s="34">
        <f t="shared" si="469"/>
        <v>109.6042761945091</v>
      </c>
      <c r="JL225" s="36">
        <f t="shared" ref="JL225" si="471">HJ225</f>
        <v>108.50143271700296</v>
      </c>
    </row>
    <row r="226" spans="1:272" outlineLevel="1" x14ac:dyDescent="0.25">
      <c r="A226" s="46" t="s">
        <v>172</v>
      </c>
      <c r="B226" s="5" t="s">
        <v>14</v>
      </c>
      <c r="C226" s="42" t="s">
        <v>31</v>
      </c>
      <c r="D226" s="42" t="s">
        <v>31</v>
      </c>
      <c r="E226" s="43" t="s">
        <v>31</v>
      </c>
      <c r="F226" s="43" t="s">
        <v>31</v>
      </c>
      <c r="G226" s="34" t="s">
        <v>31</v>
      </c>
      <c r="H226" s="34" t="s">
        <v>31</v>
      </c>
      <c r="I226" s="33" t="s">
        <v>31</v>
      </c>
      <c r="J226" s="34" t="s">
        <v>31</v>
      </c>
      <c r="K226" s="34" t="s">
        <v>31</v>
      </c>
      <c r="L226" s="34" t="s">
        <v>31</v>
      </c>
      <c r="M226" s="34" t="s">
        <v>31</v>
      </c>
      <c r="N226" s="33" t="s">
        <v>31</v>
      </c>
      <c r="O226" s="34" t="s">
        <v>31</v>
      </c>
      <c r="P226" s="34" t="s">
        <v>31</v>
      </c>
      <c r="Q226" s="34" t="s">
        <v>31</v>
      </c>
      <c r="R226" s="34" t="s">
        <v>31</v>
      </c>
      <c r="S226" s="33" t="s">
        <v>31</v>
      </c>
      <c r="T226" s="34" t="s">
        <v>31</v>
      </c>
      <c r="U226" s="34" t="s">
        <v>31</v>
      </c>
      <c r="V226" s="34" t="s">
        <v>31</v>
      </c>
      <c r="W226" s="34" t="s">
        <v>31</v>
      </c>
      <c r="X226" s="33" t="s">
        <v>31</v>
      </c>
      <c r="Y226" s="34" t="s">
        <v>31</v>
      </c>
      <c r="Z226" s="34" t="s">
        <v>31</v>
      </c>
      <c r="AA226" s="34" t="s">
        <v>31</v>
      </c>
      <c r="AB226" s="34" t="s">
        <v>31</v>
      </c>
      <c r="AC226" s="36" t="s">
        <v>31</v>
      </c>
      <c r="AD226" s="42" t="s">
        <v>31</v>
      </c>
      <c r="AE226" s="42" t="s">
        <v>31</v>
      </c>
      <c r="AF226" s="43" t="s">
        <v>31</v>
      </c>
      <c r="AG226" s="43" t="s">
        <v>31</v>
      </c>
      <c r="AH226" s="34" t="s">
        <v>31</v>
      </c>
      <c r="AI226" s="34" t="s">
        <v>31</v>
      </c>
      <c r="AJ226" s="33" t="s">
        <v>31</v>
      </c>
      <c r="AK226" s="34" t="s">
        <v>31</v>
      </c>
      <c r="AL226" s="34" t="s">
        <v>31</v>
      </c>
      <c r="AM226" s="34" t="s">
        <v>31</v>
      </c>
      <c r="AN226" s="34" t="s">
        <v>31</v>
      </c>
      <c r="AO226" s="33" t="s">
        <v>31</v>
      </c>
      <c r="AP226" s="34" t="s">
        <v>31</v>
      </c>
      <c r="AQ226" s="34" t="s">
        <v>31</v>
      </c>
      <c r="AR226" s="34" t="s">
        <v>31</v>
      </c>
      <c r="AS226" s="34" t="s">
        <v>31</v>
      </c>
      <c r="AT226" s="33" t="s">
        <v>31</v>
      </c>
      <c r="AU226" s="34" t="s">
        <v>31</v>
      </c>
      <c r="AV226" s="34" t="s">
        <v>31</v>
      </c>
      <c r="AW226" s="34" t="s">
        <v>31</v>
      </c>
      <c r="AX226" s="34" t="s">
        <v>31</v>
      </c>
      <c r="AY226" s="33" t="s">
        <v>31</v>
      </c>
      <c r="AZ226" s="34" t="s">
        <v>31</v>
      </c>
      <c r="BA226" s="34" t="s">
        <v>31</v>
      </c>
      <c r="BB226" s="34" t="s">
        <v>31</v>
      </c>
      <c r="BC226" s="34" t="s">
        <v>31</v>
      </c>
      <c r="BD226" s="41" t="s">
        <v>31</v>
      </c>
      <c r="BE226" s="42" t="s">
        <v>31</v>
      </c>
      <c r="BF226" s="42" t="s">
        <v>31</v>
      </c>
      <c r="BG226" s="43" t="s">
        <v>31</v>
      </c>
      <c r="BH226" s="43" t="s">
        <v>31</v>
      </c>
      <c r="BI226" s="34" t="s">
        <v>31</v>
      </c>
      <c r="BJ226" s="34" t="s">
        <v>31</v>
      </c>
      <c r="BK226" s="33" t="s">
        <v>31</v>
      </c>
      <c r="BL226" s="34" t="s">
        <v>31</v>
      </c>
      <c r="BM226" s="34" t="s">
        <v>31</v>
      </c>
      <c r="BN226" s="34" t="s">
        <v>31</v>
      </c>
      <c r="BO226" s="34" t="s">
        <v>31</v>
      </c>
      <c r="BP226" s="33" t="s">
        <v>31</v>
      </c>
      <c r="BQ226" s="34" t="s">
        <v>31</v>
      </c>
      <c r="BR226" s="34" t="s">
        <v>31</v>
      </c>
      <c r="BS226" s="34" t="s">
        <v>31</v>
      </c>
      <c r="BT226" s="34" t="s">
        <v>31</v>
      </c>
      <c r="BU226" s="33" t="s">
        <v>31</v>
      </c>
      <c r="BV226" s="34" t="s">
        <v>31</v>
      </c>
      <c r="BW226" s="34" t="s">
        <v>31</v>
      </c>
      <c r="BX226" s="34" t="s">
        <v>31</v>
      </c>
      <c r="BY226" s="34" t="s">
        <v>31</v>
      </c>
      <c r="BZ226" s="33" t="s">
        <v>31</v>
      </c>
      <c r="CA226" s="34" t="s">
        <v>31</v>
      </c>
      <c r="CB226" s="34" t="s">
        <v>31</v>
      </c>
      <c r="CC226" s="34" t="s">
        <v>31</v>
      </c>
      <c r="CD226" s="34" t="s">
        <v>31</v>
      </c>
      <c r="CE226" s="36" t="s">
        <v>31</v>
      </c>
      <c r="CF226" s="42" t="s">
        <v>31</v>
      </c>
      <c r="CG226" s="42" t="s">
        <v>31</v>
      </c>
      <c r="CH226" s="43" t="s">
        <v>31</v>
      </c>
      <c r="CI226" s="43" t="s">
        <v>31</v>
      </c>
      <c r="CJ226" s="34" t="s">
        <v>31</v>
      </c>
      <c r="CK226" s="34" t="s">
        <v>31</v>
      </c>
      <c r="CL226" s="33" t="s">
        <v>31</v>
      </c>
      <c r="CM226" s="34" t="s">
        <v>31</v>
      </c>
      <c r="CN226" s="34" t="s">
        <v>31</v>
      </c>
      <c r="CO226" s="34" t="s">
        <v>31</v>
      </c>
      <c r="CP226" s="34" t="s">
        <v>31</v>
      </c>
      <c r="CQ226" s="33" t="s">
        <v>31</v>
      </c>
      <c r="CR226" s="34" t="s">
        <v>31</v>
      </c>
      <c r="CS226" s="34" t="s">
        <v>31</v>
      </c>
      <c r="CT226" s="34" t="s">
        <v>31</v>
      </c>
      <c r="CU226" s="34" t="s">
        <v>31</v>
      </c>
      <c r="CV226" s="33" t="s">
        <v>31</v>
      </c>
      <c r="CW226" s="34" t="s">
        <v>31</v>
      </c>
      <c r="CX226" s="34" t="s">
        <v>31</v>
      </c>
      <c r="CY226" s="34" t="s">
        <v>31</v>
      </c>
      <c r="CZ226" s="34" t="s">
        <v>31</v>
      </c>
      <c r="DA226" s="33" t="s">
        <v>31</v>
      </c>
      <c r="DB226" s="34" t="s">
        <v>31</v>
      </c>
      <c r="DC226" s="34" t="s">
        <v>31</v>
      </c>
      <c r="DD226" s="34" t="s">
        <v>31</v>
      </c>
      <c r="DE226" s="34" t="s">
        <v>31</v>
      </c>
      <c r="DF226" s="41" t="s">
        <v>31</v>
      </c>
      <c r="DG226" s="33" t="s">
        <v>31</v>
      </c>
      <c r="DH226" s="33" t="s">
        <v>31</v>
      </c>
      <c r="DI226" s="34" t="s">
        <v>31</v>
      </c>
      <c r="DJ226" s="34" t="s">
        <v>31</v>
      </c>
      <c r="DK226" s="34" t="s">
        <v>31</v>
      </c>
      <c r="DL226" s="34" t="s">
        <v>31</v>
      </c>
      <c r="DM226" s="33" t="s">
        <v>31</v>
      </c>
      <c r="DN226" s="34" t="s">
        <v>31</v>
      </c>
      <c r="DO226" s="34" t="s">
        <v>31</v>
      </c>
      <c r="DP226" s="34" t="s">
        <v>31</v>
      </c>
      <c r="DQ226" s="34" t="s">
        <v>31</v>
      </c>
      <c r="DR226" s="33" t="s">
        <v>31</v>
      </c>
      <c r="DS226" s="34" t="s">
        <v>31</v>
      </c>
      <c r="DT226" s="34" t="s">
        <v>31</v>
      </c>
      <c r="DU226" s="34" t="s">
        <v>31</v>
      </c>
      <c r="DV226" s="34" t="s">
        <v>31</v>
      </c>
      <c r="DW226" s="33" t="s">
        <v>31</v>
      </c>
      <c r="DX226" s="34" t="s">
        <v>31</v>
      </c>
      <c r="DY226" s="34" t="s">
        <v>31</v>
      </c>
      <c r="DZ226" s="34" t="s">
        <v>31</v>
      </c>
      <c r="EA226" s="34" t="s">
        <v>31</v>
      </c>
      <c r="EB226" s="33" t="s">
        <v>31</v>
      </c>
      <c r="EC226" s="34" t="s">
        <v>31</v>
      </c>
      <c r="ED226" s="34" t="s">
        <v>31</v>
      </c>
      <c r="EE226" s="34" t="s">
        <v>31</v>
      </c>
      <c r="EF226" s="34" t="s">
        <v>31</v>
      </c>
      <c r="EG226" s="36" t="s">
        <v>31</v>
      </c>
      <c r="EH226" s="42" t="s">
        <v>31</v>
      </c>
      <c r="EI226" s="42" t="s">
        <v>31</v>
      </c>
      <c r="EJ226" s="43" t="s">
        <v>31</v>
      </c>
      <c r="EK226" s="43" t="s">
        <v>31</v>
      </c>
      <c r="EL226" s="34" t="s">
        <v>31</v>
      </c>
      <c r="EM226" s="34" t="s">
        <v>31</v>
      </c>
      <c r="EN226" s="33" t="s">
        <v>31</v>
      </c>
      <c r="EO226" s="34" t="s">
        <v>31</v>
      </c>
      <c r="EP226" s="34" t="s">
        <v>31</v>
      </c>
      <c r="EQ226" s="34" t="s">
        <v>31</v>
      </c>
      <c r="ER226" s="34" t="s">
        <v>31</v>
      </c>
      <c r="ES226" s="33" t="s">
        <v>31</v>
      </c>
      <c r="ET226" s="34" t="s">
        <v>31</v>
      </c>
      <c r="EU226" s="34" t="s">
        <v>31</v>
      </c>
      <c r="EV226" s="34" t="s">
        <v>31</v>
      </c>
      <c r="EW226" s="34" t="s">
        <v>31</v>
      </c>
      <c r="EX226" s="33" t="s">
        <v>31</v>
      </c>
      <c r="EY226" s="34" t="s">
        <v>31</v>
      </c>
      <c r="EZ226" s="34" t="s">
        <v>31</v>
      </c>
      <c r="FA226" s="34" t="s">
        <v>31</v>
      </c>
      <c r="FB226" s="34" t="s">
        <v>31</v>
      </c>
      <c r="FC226" s="33" t="s">
        <v>31</v>
      </c>
      <c r="FD226" s="34" t="s">
        <v>31</v>
      </c>
      <c r="FE226" s="34" t="s">
        <v>31</v>
      </c>
      <c r="FF226" s="34" t="s">
        <v>31</v>
      </c>
      <c r="FG226" s="34" t="s">
        <v>31</v>
      </c>
      <c r="FH226" s="36" t="s">
        <v>31</v>
      </c>
      <c r="FI226" s="33" t="s">
        <v>31</v>
      </c>
      <c r="FJ226" s="33" t="s">
        <v>31</v>
      </c>
      <c r="FK226" s="34" t="s">
        <v>31</v>
      </c>
      <c r="FL226" s="34" t="s">
        <v>31</v>
      </c>
      <c r="FM226" s="34" t="s">
        <v>31</v>
      </c>
      <c r="FN226" s="34" t="s">
        <v>31</v>
      </c>
      <c r="FO226" s="33" t="s">
        <v>31</v>
      </c>
      <c r="FP226" s="34" t="s">
        <v>31</v>
      </c>
      <c r="FQ226" s="34" t="s">
        <v>31</v>
      </c>
      <c r="FR226" s="34" t="s">
        <v>31</v>
      </c>
      <c r="FS226" s="34" t="s">
        <v>31</v>
      </c>
      <c r="FT226" s="33" t="s">
        <v>31</v>
      </c>
      <c r="FU226" s="34" t="s">
        <v>31</v>
      </c>
      <c r="FV226" s="34" t="s">
        <v>31</v>
      </c>
      <c r="FW226" s="34" t="s">
        <v>31</v>
      </c>
      <c r="FX226" s="34" t="s">
        <v>31</v>
      </c>
      <c r="FY226" s="33" t="s">
        <v>31</v>
      </c>
      <c r="FZ226" s="34" t="s">
        <v>31</v>
      </c>
      <c r="GA226" s="34" t="s">
        <v>31</v>
      </c>
      <c r="GB226" s="34" t="s">
        <v>31</v>
      </c>
      <c r="GC226" s="34" t="s">
        <v>31</v>
      </c>
      <c r="GD226" s="33" t="s">
        <v>31</v>
      </c>
      <c r="GE226" s="34" t="s">
        <v>31</v>
      </c>
      <c r="GF226" s="34" t="s">
        <v>31</v>
      </c>
      <c r="GG226" s="34" t="s">
        <v>31</v>
      </c>
      <c r="GH226" s="34" t="s">
        <v>31</v>
      </c>
      <c r="GI226" s="36" t="s">
        <v>31</v>
      </c>
      <c r="GJ226" s="42" t="s">
        <v>31</v>
      </c>
      <c r="GK226" s="42" t="s">
        <v>31</v>
      </c>
      <c r="GL226" s="43" t="s">
        <v>31</v>
      </c>
      <c r="GM226" s="43" t="s">
        <v>31</v>
      </c>
      <c r="GN226" s="34" t="s">
        <v>31</v>
      </c>
      <c r="GO226" s="34" t="s">
        <v>31</v>
      </c>
      <c r="GP226" s="33" t="s">
        <v>31</v>
      </c>
      <c r="GQ226" s="34" t="s">
        <v>31</v>
      </c>
      <c r="GR226" s="34" t="s">
        <v>31</v>
      </c>
      <c r="GS226" s="34" t="s">
        <v>31</v>
      </c>
      <c r="GT226" s="34" t="s">
        <v>31</v>
      </c>
      <c r="GU226" s="33" t="s">
        <v>31</v>
      </c>
      <c r="GV226" s="34" t="s">
        <v>31</v>
      </c>
      <c r="GW226" s="34" t="s">
        <v>31</v>
      </c>
      <c r="GX226" s="34" t="s">
        <v>31</v>
      </c>
      <c r="GY226" s="34" t="s">
        <v>31</v>
      </c>
      <c r="GZ226" s="33" t="s">
        <v>31</v>
      </c>
      <c r="HA226" s="34" t="s">
        <v>31</v>
      </c>
      <c r="HB226" s="34" t="s">
        <v>31</v>
      </c>
      <c r="HC226" s="34" t="s">
        <v>31</v>
      </c>
      <c r="HD226" s="34" t="s">
        <v>31</v>
      </c>
      <c r="HE226" s="33" t="s">
        <v>31</v>
      </c>
      <c r="HF226" s="34" t="s">
        <v>31</v>
      </c>
      <c r="HG226" s="34" t="s">
        <v>31</v>
      </c>
      <c r="HH226" s="34" t="s">
        <v>31</v>
      </c>
      <c r="HI226" s="34" t="s">
        <v>31</v>
      </c>
      <c r="HJ226" s="41" t="s">
        <v>31</v>
      </c>
      <c r="HK226" s="42" t="s">
        <v>31</v>
      </c>
      <c r="HL226" s="42" t="s">
        <v>31</v>
      </c>
      <c r="HM226" s="43" t="s">
        <v>31</v>
      </c>
      <c r="HN226" s="43" t="s">
        <v>31</v>
      </c>
      <c r="HO226" s="34" t="s">
        <v>31</v>
      </c>
      <c r="HP226" s="34" t="s">
        <v>31</v>
      </c>
      <c r="HQ226" s="33" t="s">
        <v>31</v>
      </c>
      <c r="HR226" s="34" t="s">
        <v>31</v>
      </c>
      <c r="HS226" s="34" t="s">
        <v>31</v>
      </c>
      <c r="HT226" s="34" t="s">
        <v>31</v>
      </c>
      <c r="HU226" s="34" t="s">
        <v>31</v>
      </c>
      <c r="HV226" s="33" t="s">
        <v>31</v>
      </c>
      <c r="HW226" s="34" t="s">
        <v>31</v>
      </c>
      <c r="HX226" s="34" t="s">
        <v>31</v>
      </c>
      <c r="HY226" s="34" t="s">
        <v>31</v>
      </c>
      <c r="HZ226" s="34" t="s">
        <v>31</v>
      </c>
      <c r="IA226" s="33" t="s">
        <v>31</v>
      </c>
      <c r="IB226" s="34" t="s">
        <v>31</v>
      </c>
      <c r="IC226" s="34" t="s">
        <v>31</v>
      </c>
      <c r="ID226" s="34" t="s">
        <v>31</v>
      </c>
      <c r="IE226" s="34" t="s">
        <v>31</v>
      </c>
      <c r="IF226" s="33" t="s">
        <v>31</v>
      </c>
      <c r="IG226" s="34" t="s">
        <v>31</v>
      </c>
      <c r="IH226" s="34" t="s">
        <v>31</v>
      </c>
      <c r="II226" s="34" t="s">
        <v>31</v>
      </c>
      <c r="IJ226" s="34" t="s">
        <v>31</v>
      </c>
      <c r="IK226" s="36" t="s">
        <v>31</v>
      </c>
      <c r="IL226" s="42" t="s">
        <v>31</v>
      </c>
      <c r="IM226" s="42" t="s">
        <v>31</v>
      </c>
      <c r="IN226" s="43" t="s">
        <v>31</v>
      </c>
      <c r="IO226" s="43" t="s">
        <v>31</v>
      </c>
      <c r="IP226" s="34" t="s">
        <v>31</v>
      </c>
      <c r="IQ226" s="34" t="s">
        <v>31</v>
      </c>
      <c r="IR226" s="33" t="s">
        <v>31</v>
      </c>
      <c r="IS226" s="34" t="s">
        <v>31</v>
      </c>
      <c r="IT226" s="34" t="s">
        <v>31</v>
      </c>
      <c r="IU226" s="34" t="s">
        <v>31</v>
      </c>
      <c r="IV226" s="34" t="s">
        <v>31</v>
      </c>
      <c r="IW226" s="33" t="s">
        <v>31</v>
      </c>
      <c r="IX226" s="34" t="s">
        <v>31</v>
      </c>
      <c r="IY226" s="34" t="s">
        <v>31</v>
      </c>
      <c r="IZ226" s="34" t="s">
        <v>31</v>
      </c>
      <c r="JA226" s="34" t="s">
        <v>31</v>
      </c>
      <c r="JB226" s="33" t="s">
        <v>31</v>
      </c>
      <c r="JC226" s="34" t="s">
        <v>31</v>
      </c>
      <c r="JD226" s="34" t="s">
        <v>31</v>
      </c>
      <c r="JE226" s="34" t="s">
        <v>31</v>
      </c>
      <c r="JF226" s="34" t="s">
        <v>31</v>
      </c>
      <c r="JG226" s="33" t="s">
        <v>31</v>
      </c>
      <c r="JH226" s="34" t="s">
        <v>31</v>
      </c>
      <c r="JI226" s="34" t="s">
        <v>31</v>
      </c>
      <c r="JJ226" s="34" t="s">
        <v>31</v>
      </c>
      <c r="JK226" s="34" t="s">
        <v>31</v>
      </c>
      <c r="JL226" s="36" t="s">
        <v>31</v>
      </c>
    </row>
    <row r="227" spans="1:272" outlineLevel="1" x14ac:dyDescent="0.25">
      <c r="A227" s="2" t="s">
        <v>8</v>
      </c>
      <c r="B227" s="5" t="s">
        <v>14</v>
      </c>
      <c r="C227" s="42">
        <f>C228+C231+C235</f>
        <v>8220.6399266082826</v>
      </c>
      <c r="D227" s="42">
        <f t="shared" ref="D227:F227" si="472">D228+D231+D235</f>
        <v>7604.8123052205192</v>
      </c>
      <c r="E227" s="43">
        <f t="shared" si="472"/>
        <v>7966.6658717103555</v>
      </c>
      <c r="F227" s="43">
        <f t="shared" si="472"/>
        <v>8220.6399266082826</v>
      </c>
      <c r="G227" s="34">
        <f t="shared" ref="G227:AC227" si="473">G228+G231+G235</f>
        <v>8156.2307222021518</v>
      </c>
      <c r="H227" s="34">
        <f t="shared" si="473"/>
        <v>8091.821517796021</v>
      </c>
      <c r="I227" s="33">
        <f t="shared" si="473"/>
        <v>8027.4123133898884</v>
      </c>
      <c r="J227" s="34">
        <f t="shared" si="473"/>
        <v>8030.0082394091687</v>
      </c>
      <c r="K227" s="34">
        <f t="shared" si="473"/>
        <v>8032.6041654284509</v>
      </c>
      <c r="L227" s="34">
        <f t="shared" si="473"/>
        <v>8035.2000914477312</v>
      </c>
      <c r="M227" s="34">
        <f t="shared" si="473"/>
        <v>8037.7960174670125</v>
      </c>
      <c r="N227" s="33">
        <f t="shared" si="473"/>
        <v>8040.3919434862919</v>
      </c>
      <c r="O227" s="34">
        <f t="shared" si="473"/>
        <v>8050.0758640060822</v>
      </c>
      <c r="P227" s="34">
        <f t="shared" si="473"/>
        <v>8059.7597845258733</v>
      </c>
      <c r="Q227" s="34">
        <f t="shared" si="473"/>
        <v>8069.4437050456627</v>
      </c>
      <c r="R227" s="34">
        <f t="shared" si="473"/>
        <v>8079.1276255654539</v>
      </c>
      <c r="S227" s="33">
        <f t="shared" si="473"/>
        <v>8088.811546085245</v>
      </c>
      <c r="T227" s="34">
        <f t="shared" si="473"/>
        <v>7899.8900104374634</v>
      </c>
      <c r="U227" s="34">
        <f t="shared" si="473"/>
        <v>7710.9684747896817</v>
      </c>
      <c r="V227" s="34">
        <f t="shared" si="473"/>
        <v>7522.0469391418992</v>
      </c>
      <c r="W227" s="34">
        <f t="shared" si="473"/>
        <v>7333.1254034941176</v>
      </c>
      <c r="X227" s="33">
        <f t="shared" si="473"/>
        <v>7144.2038678463377</v>
      </c>
      <c r="Y227" s="34">
        <f t="shared" si="473"/>
        <v>7217.9715828878579</v>
      </c>
      <c r="Z227" s="34">
        <f t="shared" si="473"/>
        <v>7291.7392979293791</v>
      </c>
      <c r="AA227" s="34">
        <f t="shared" si="473"/>
        <v>7365.5070129709002</v>
      </c>
      <c r="AB227" s="34">
        <f t="shared" si="473"/>
        <v>7439.2747280124204</v>
      </c>
      <c r="AC227" s="36">
        <f t="shared" si="473"/>
        <v>7513.0424430539442</v>
      </c>
      <c r="AD227" s="42">
        <f>AD228+AD235</f>
        <v>0.21428521567090691</v>
      </c>
      <c r="AE227" s="42">
        <f t="shared" ref="AE227:AG227" si="474">AE228+AE235</f>
        <v>0.19187474149172581</v>
      </c>
      <c r="AF227" s="43">
        <f t="shared" si="474"/>
        <v>0.24870496317947904</v>
      </c>
      <c r="AG227" s="43">
        <f t="shared" si="474"/>
        <v>0.21428521567090691</v>
      </c>
      <c r="AH227" s="34">
        <f t="shared" ref="AH227:CE227" si="475">AH228+AH235</f>
        <v>0.21342837782707341</v>
      </c>
      <c r="AI227" s="34">
        <f t="shared" si="475"/>
        <v>0.21257153998323994</v>
      </c>
      <c r="AJ227" s="33">
        <f t="shared" si="475"/>
        <v>0.21171470213940646</v>
      </c>
      <c r="AK227" s="34">
        <f t="shared" si="475"/>
        <v>0.21225084933650085</v>
      </c>
      <c r="AL227" s="34">
        <f t="shared" si="475"/>
        <v>0.2127869965335952</v>
      </c>
      <c r="AM227" s="34">
        <f t="shared" si="475"/>
        <v>0.21332314373068956</v>
      </c>
      <c r="AN227" s="34">
        <f t="shared" si="475"/>
        <v>0.21385929092778394</v>
      </c>
      <c r="AO227" s="33">
        <f t="shared" si="475"/>
        <v>0.21439543812487838</v>
      </c>
      <c r="AP227" s="34">
        <f t="shared" si="475"/>
        <v>0.21444529592740955</v>
      </c>
      <c r="AQ227" s="34">
        <f t="shared" si="475"/>
        <v>0.21449515372994074</v>
      </c>
      <c r="AR227" s="34">
        <f t="shared" si="475"/>
        <v>0.21454501153247191</v>
      </c>
      <c r="AS227" s="34">
        <f t="shared" si="475"/>
        <v>0.2145948693350031</v>
      </c>
      <c r="AT227" s="33">
        <f t="shared" si="475"/>
        <v>0.21464472713753421</v>
      </c>
      <c r="AU227" s="34">
        <f t="shared" si="475"/>
        <v>0.21500140096787035</v>
      </c>
      <c r="AV227" s="34">
        <f t="shared" si="475"/>
        <v>0.21535807479820643</v>
      </c>
      <c r="AW227" s="34">
        <f t="shared" si="475"/>
        <v>0.21571474862854254</v>
      </c>
      <c r="AX227" s="34">
        <f t="shared" si="475"/>
        <v>0.21607142245887864</v>
      </c>
      <c r="AY227" s="33">
        <f t="shared" si="475"/>
        <v>0.21642809628921475</v>
      </c>
      <c r="AZ227" s="34">
        <f t="shared" si="475"/>
        <v>0.21614785797387134</v>
      </c>
      <c r="BA227" s="34">
        <f t="shared" si="475"/>
        <v>0.21586761965852794</v>
      </c>
      <c r="BB227" s="34">
        <f t="shared" si="475"/>
        <v>0.2155873813431845</v>
      </c>
      <c r="BC227" s="34">
        <f t="shared" si="475"/>
        <v>0.2153071430278411</v>
      </c>
      <c r="BD227" s="41">
        <f t="shared" si="475"/>
        <v>0.21502690471249775</v>
      </c>
      <c r="BE227" s="42">
        <f>BE228+BE235</f>
        <v>5.8697087666427339E-2</v>
      </c>
      <c r="BF227" s="42">
        <f t="shared" ref="BF227:BH227" si="476">BF228+BF235</f>
        <v>5.7265558521060633E-2</v>
      </c>
      <c r="BG227" s="43">
        <f t="shared" si="476"/>
        <v>6.8168153077078075E-2</v>
      </c>
      <c r="BH227" s="43">
        <f t="shared" si="476"/>
        <v>5.8697087666427339E-2</v>
      </c>
      <c r="BI227" s="34">
        <f t="shared" si="475"/>
        <v>6.2930252460006511E-2</v>
      </c>
      <c r="BJ227" s="34">
        <f t="shared" si="475"/>
        <v>6.7163417253585683E-2</v>
      </c>
      <c r="BK227" s="33">
        <f t="shared" si="475"/>
        <v>7.1396582047164842E-2</v>
      </c>
      <c r="BL227" s="34">
        <f t="shared" si="475"/>
        <v>7.1593579616108308E-2</v>
      </c>
      <c r="BM227" s="34">
        <f t="shared" si="475"/>
        <v>7.179057718505176E-2</v>
      </c>
      <c r="BN227" s="34">
        <f t="shared" si="475"/>
        <v>7.1987574753995226E-2</v>
      </c>
      <c r="BO227" s="34">
        <f t="shared" si="475"/>
        <v>7.2184572322938678E-2</v>
      </c>
      <c r="BP227" s="33">
        <f t="shared" si="475"/>
        <v>7.2381569891882144E-2</v>
      </c>
      <c r="BQ227" s="34">
        <f t="shared" si="475"/>
        <v>7.2403858596489429E-2</v>
      </c>
      <c r="BR227" s="34">
        <f t="shared" si="475"/>
        <v>7.2426147301096713E-2</v>
      </c>
      <c r="BS227" s="34">
        <f t="shared" si="475"/>
        <v>7.2448436005704012E-2</v>
      </c>
      <c r="BT227" s="34">
        <f t="shared" si="475"/>
        <v>7.2470724710311296E-2</v>
      </c>
      <c r="BU227" s="33">
        <f t="shared" si="475"/>
        <v>7.2493013414918595E-2</v>
      </c>
      <c r="BV227" s="34">
        <f t="shared" si="475"/>
        <v>7.2762998258119077E-2</v>
      </c>
      <c r="BW227" s="34">
        <f t="shared" si="475"/>
        <v>7.303298310131956E-2</v>
      </c>
      <c r="BX227" s="34">
        <f t="shared" si="475"/>
        <v>7.3302967944520042E-2</v>
      </c>
      <c r="BY227" s="34">
        <f t="shared" si="475"/>
        <v>7.3572952787720525E-2</v>
      </c>
      <c r="BZ227" s="33">
        <f t="shared" si="475"/>
        <v>7.3842937630920993E-2</v>
      </c>
      <c r="CA227" s="34">
        <f t="shared" si="475"/>
        <v>7.3791807062413631E-2</v>
      </c>
      <c r="CB227" s="34">
        <f t="shared" si="475"/>
        <v>7.3740676493906268E-2</v>
      </c>
      <c r="CC227" s="34">
        <f t="shared" si="475"/>
        <v>7.3689545925398905E-2</v>
      </c>
      <c r="CD227" s="34">
        <f t="shared" si="475"/>
        <v>7.3638415356891529E-2</v>
      </c>
      <c r="CE227" s="36">
        <f t="shared" si="475"/>
        <v>7.358728478838418E-2</v>
      </c>
      <c r="CF227" s="42" t="s">
        <v>189</v>
      </c>
      <c r="CG227" s="42" t="s">
        <v>189</v>
      </c>
      <c r="CH227" s="43" t="s">
        <v>189</v>
      </c>
      <c r="CI227" s="43" t="s">
        <v>189</v>
      </c>
      <c r="CJ227" s="34" t="s">
        <v>189</v>
      </c>
      <c r="CK227" s="34" t="s">
        <v>189</v>
      </c>
      <c r="CL227" s="33" t="s">
        <v>189</v>
      </c>
      <c r="CM227" s="34" t="s">
        <v>189</v>
      </c>
      <c r="CN227" s="34" t="s">
        <v>189</v>
      </c>
      <c r="CO227" s="34" t="s">
        <v>189</v>
      </c>
      <c r="CP227" s="34" t="s">
        <v>189</v>
      </c>
      <c r="CQ227" s="33" t="s">
        <v>189</v>
      </c>
      <c r="CR227" s="34" t="s">
        <v>189</v>
      </c>
      <c r="CS227" s="34" t="s">
        <v>189</v>
      </c>
      <c r="CT227" s="34" t="s">
        <v>189</v>
      </c>
      <c r="CU227" s="34" t="s">
        <v>189</v>
      </c>
      <c r="CV227" s="33" t="s">
        <v>189</v>
      </c>
      <c r="CW227" s="34" t="s">
        <v>189</v>
      </c>
      <c r="CX227" s="34" t="s">
        <v>189</v>
      </c>
      <c r="CY227" s="34" t="s">
        <v>189</v>
      </c>
      <c r="CZ227" s="34" t="s">
        <v>189</v>
      </c>
      <c r="DA227" s="33" t="s">
        <v>189</v>
      </c>
      <c r="DB227" s="34" t="s">
        <v>189</v>
      </c>
      <c r="DC227" s="34" t="s">
        <v>189</v>
      </c>
      <c r="DD227" s="34" t="s">
        <v>189</v>
      </c>
      <c r="DE227" s="34" t="s">
        <v>189</v>
      </c>
      <c r="DF227" s="41" t="s">
        <v>189</v>
      </c>
      <c r="DG227" s="33" t="s">
        <v>189</v>
      </c>
      <c r="DH227" s="33" t="s">
        <v>189</v>
      </c>
      <c r="DI227" s="34" t="s">
        <v>189</v>
      </c>
      <c r="DJ227" s="34" t="s">
        <v>189</v>
      </c>
      <c r="DK227" s="34" t="s">
        <v>189</v>
      </c>
      <c r="DL227" s="34" t="s">
        <v>189</v>
      </c>
      <c r="DM227" s="33" t="s">
        <v>189</v>
      </c>
      <c r="DN227" s="34" t="s">
        <v>189</v>
      </c>
      <c r="DO227" s="34" t="s">
        <v>189</v>
      </c>
      <c r="DP227" s="34" t="s">
        <v>189</v>
      </c>
      <c r="DQ227" s="34" t="s">
        <v>189</v>
      </c>
      <c r="DR227" s="33" t="s">
        <v>189</v>
      </c>
      <c r="DS227" s="34" t="s">
        <v>189</v>
      </c>
      <c r="DT227" s="34" t="s">
        <v>189</v>
      </c>
      <c r="DU227" s="34" t="s">
        <v>189</v>
      </c>
      <c r="DV227" s="34" t="s">
        <v>189</v>
      </c>
      <c r="DW227" s="33" t="s">
        <v>189</v>
      </c>
      <c r="DX227" s="34" t="s">
        <v>189</v>
      </c>
      <c r="DY227" s="34" t="s">
        <v>189</v>
      </c>
      <c r="DZ227" s="34" t="s">
        <v>189</v>
      </c>
      <c r="EA227" s="34" t="s">
        <v>189</v>
      </c>
      <c r="EB227" s="33" t="s">
        <v>189</v>
      </c>
      <c r="EC227" s="34" t="s">
        <v>189</v>
      </c>
      <c r="ED227" s="34" t="s">
        <v>189</v>
      </c>
      <c r="EE227" s="34" t="s">
        <v>189</v>
      </c>
      <c r="EF227" s="34" t="s">
        <v>189</v>
      </c>
      <c r="EG227" s="34" t="s">
        <v>189</v>
      </c>
      <c r="EH227" s="42" t="s">
        <v>189</v>
      </c>
      <c r="EI227" s="42" t="s">
        <v>189</v>
      </c>
      <c r="EJ227" s="43" t="s">
        <v>189</v>
      </c>
      <c r="EK227" s="43" t="s">
        <v>189</v>
      </c>
      <c r="EL227" s="34" t="s">
        <v>189</v>
      </c>
      <c r="EM227" s="34" t="s">
        <v>189</v>
      </c>
      <c r="EN227" s="33" t="s">
        <v>189</v>
      </c>
      <c r="EO227" s="34" t="s">
        <v>189</v>
      </c>
      <c r="EP227" s="34" t="s">
        <v>189</v>
      </c>
      <c r="EQ227" s="34" t="s">
        <v>189</v>
      </c>
      <c r="ER227" s="34" t="s">
        <v>189</v>
      </c>
      <c r="ES227" s="33" t="s">
        <v>189</v>
      </c>
      <c r="ET227" s="34" t="s">
        <v>189</v>
      </c>
      <c r="EU227" s="34" t="s">
        <v>189</v>
      </c>
      <c r="EV227" s="34" t="s">
        <v>189</v>
      </c>
      <c r="EW227" s="34" t="s">
        <v>189</v>
      </c>
      <c r="EX227" s="33" t="s">
        <v>189</v>
      </c>
      <c r="EY227" s="34" t="s">
        <v>189</v>
      </c>
      <c r="EZ227" s="34" t="s">
        <v>189</v>
      </c>
      <c r="FA227" s="34" t="s">
        <v>189</v>
      </c>
      <c r="FB227" s="34" t="s">
        <v>189</v>
      </c>
      <c r="FC227" s="33" t="s">
        <v>189</v>
      </c>
      <c r="FD227" s="34" t="s">
        <v>189</v>
      </c>
      <c r="FE227" s="34" t="s">
        <v>189</v>
      </c>
      <c r="FF227" s="34" t="s">
        <v>189</v>
      </c>
      <c r="FG227" s="34" t="s">
        <v>189</v>
      </c>
      <c r="FH227" s="36" t="s">
        <v>189</v>
      </c>
      <c r="FI227" s="33" t="s">
        <v>189</v>
      </c>
      <c r="FJ227" s="33" t="s">
        <v>189</v>
      </c>
      <c r="FK227" s="34" t="s">
        <v>189</v>
      </c>
      <c r="FL227" s="34" t="s">
        <v>189</v>
      </c>
      <c r="FM227" s="34" t="s">
        <v>189</v>
      </c>
      <c r="FN227" s="34" t="s">
        <v>189</v>
      </c>
      <c r="FO227" s="33" t="s">
        <v>189</v>
      </c>
      <c r="FP227" s="34" t="s">
        <v>189</v>
      </c>
      <c r="FQ227" s="34" t="s">
        <v>189</v>
      </c>
      <c r="FR227" s="34" t="s">
        <v>189</v>
      </c>
      <c r="FS227" s="34" t="s">
        <v>189</v>
      </c>
      <c r="FT227" s="33" t="s">
        <v>189</v>
      </c>
      <c r="FU227" s="34" t="s">
        <v>189</v>
      </c>
      <c r="FV227" s="34" t="s">
        <v>189</v>
      </c>
      <c r="FW227" s="34" t="s">
        <v>189</v>
      </c>
      <c r="FX227" s="34" t="s">
        <v>189</v>
      </c>
      <c r="FY227" s="33" t="s">
        <v>189</v>
      </c>
      <c r="FZ227" s="34" t="s">
        <v>189</v>
      </c>
      <c r="GA227" s="34" t="s">
        <v>189</v>
      </c>
      <c r="GB227" s="34" t="s">
        <v>189</v>
      </c>
      <c r="GC227" s="34" t="s">
        <v>189</v>
      </c>
      <c r="GD227" s="33" t="s">
        <v>189</v>
      </c>
      <c r="GE227" s="34" t="s">
        <v>189</v>
      </c>
      <c r="GF227" s="34" t="s">
        <v>189</v>
      </c>
      <c r="GG227" s="34" t="s">
        <v>189</v>
      </c>
      <c r="GH227" s="34" t="s">
        <v>189</v>
      </c>
      <c r="GI227" s="36" t="s">
        <v>189</v>
      </c>
      <c r="GJ227" s="42">
        <f>GJ228+GJ231+GJ235</f>
        <v>8285.9643480698742</v>
      </c>
      <c r="GK227" s="42">
        <f t="shared" ref="GK227:GM227" si="477">GK228+GK231+GK235</f>
        <v>7663.4226171480805</v>
      </c>
      <c r="GL227" s="43">
        <f t="shared" si="477"/>
        <v>8042.4841545647669</v>
      </c>
      <c r="GM227" s="43">
        <f t="shared" si="477"/>
        <v>8285.9643480698742</v>
      </c>
      <c r="GN227" s="34">
        <f t="shared" ref="GN227:HJ227" si="478">GN228+GN231+GN235</f>
        <v>8221.405635106119</v>
      </c>
      <c r="GO227" s="34">
        <f t="shared" si="478"/>
        <v>8156.8469221423657</v>
      </c>
      <c r="GP227" s="33">
        <f t="shared" si="478"/>
        <v>8092.2882091786105</v>
      </c>
      <c r="GQ227" s="34">
        <f t="shared" si="478"/>
        <v>8095.0488320018494</v>
      </c>
      <c r="GR227" s="34">
        <f t="shared" si="478"/>
        <v>8097.8094548250883</v>
      </c>
      <c r="GS227" s="34">
        <f t="shared" si="478"/>
        <v>8100.5700776483263</v>
      </c>
      <c r="GT227" s="34">
        <f t="shared" si="478"/>
        <v>8103.3307004715653</v>
      </c>
      <c r="GU227" s="33">
        <f t="shared" si="478"/>
        <v>8106.0913232948024</v>
      </c>
      <c r="GV227" s="34">
        <f t="shared" si="478"/>
        <v>8115.7906586573627</v>
      </c>
      <c r="GW227" s="34">
        <f t="shared" si="478"/>
        <v>8125.4899940199221</v>
      </c>
      <c r="GX227" s="34">
        <f t="shared" si="478"/>
        <v>8135.1893293824814</v>
      </c>
      <c r="GY227" s="34">
        <f t="shared" si="478"/>
        <v>8144.8886647450418</v>
      </c>
      <c r="GZ227" s="33">
        <f t="shared" si="478"/>
        <v>8154.5880001076039</v>
      </c>
      <c r="HA227" s="34">
        <f t="shared" si="478"/>
        <v>7965.7795028823421</v>
      </c>
      <c r="HB227" s="34">
        <f t="shared" si="478"/>
        <v>7776.9710056570802</v>
      </c>
      <c r="HC227" s="34">
        <f t="shared" si="478"/>
        <v>7588.1625084318175</v>
      </c>
      <c r="HD227" s="34">
        <f t="shared" si="478"/>
        <v>7399.3540112065566</v>
      </c>
      <c r="HE227" s="33">
        <f t="shared" si="478"/>
        <v>7210.5455139812966</v>
      </c>
      <c r="HF227" s="34">
        <f t="shared" si="478"/>
        <v>7284.228439740632</v>
      </c>
      <c r="HG227" s="34">
        <f t="shared" si="478"/>
        <v>7357.9113654999683</v>
      </c>
      <c r="HH227" s="34">
        <f t="shared" si="478"/>
        <v>7431.5942912593036</v>
      </c>
      <c r="HI227" s="34">
        <f t="shared" si="478"/>
        <v>7505.2772170186399</v>
      </c>
      <c r="HJ227" s="41">
        <f t="shared" si="478"/>
        <v>7578.960142777978</v>
      </c>
      <c r="HK227" s="42">
        <f>HK235</f>
        <v>378.59</v>
      </c>
      <c r="HL227" s="42">
        <f>HL235</f>
        <v>345.27100000000002</v>
      </c>
      <c r="HM227" s="43">
        <f>HM235</f>
        <v>348.73700000000002</v>
      </c>
      <c r="HN227" s="43">
        <f>HN235</f>
        <v>378.59</v>
      </c>
      <c r="HO227" s="34">
        <f t="shared" ref="HO227:IK227" si="479">HO235</f>
        <v>387.45017086329602</v>
      </c>
      <c r="HP227" s="34">
        <f t="shared" si="479"/>
        <v>396.31034172659207</v>
      </c>
      <c r="HQ227" s="33">
        <f t="shared" si="479"/>
        <v>405.17051258988812</v>
      </c>
      <c r="HR227" s="34">
        <f t="shared" si="479"/>
        <v>406.76169692916881</v>
      </c>
      <c r="HS227" s="34">
        <f t="shared" si="479"/>
        <v>408.35288126844949</v>
      </c>
      <c r="HT227" s="34">
        <f t="shared" si="479"/>
        <v>409.94406560773018</v>
      </c>
      <c r="HU227" s="34">
        <f t="shared" si="479"/>
        <v>411.53524994701087</v>
      </c>
      <c r="HV227" s="33">
        <f t="shared" si="479"/>
        <v>413.12643428629156</v>
      </c>
      <c r="HW227" s="34">
        <f t="shared" si="479"/>
        <v>413.41228940608227</v>
      </c>
      <c r="HX227" s="34">
        <f t="shared" si="479"/>
        <v>413.69814452587298</v>
      </c>
      <c r="HY227" s="34">
        <f t="shared" si="479"/>
        <v>413.98399964566369</v>
      </c>
      <c r="HZ227" s="34">
        <f t="shared" si="479"/>
        <v>414.2698547654544</v>
      </c>
      <c r="IA227" s="33">
        <f t="shared" si="479"/>
        <v>414.55570988524522</v>
      </c>
      <c r="IB227" s="34">
        <f t="shared" si="479"/>
        <v>420.46310503746361</v>
      </c>
      <c r="IC227" s="34">
        <f t="shared" si="479"/>
        <v>426.37050018968199</v>
      </c>
      <c r="ID227" s="34">
        <f t="shared" si="479"/>
        <v>432.27789534190038</v>
      </c>
      <c r="IE227" s="34">
        <f t="shared" si="479"/>
        <v>438.18529049411876</v>
      </c>
      <c r="IF227" s="33">
        <f t="shared" si="479"/>
        <v>444.09268564633726</v>
      </c>
      <c r="IG227" s="34">
        <f t="shared" si="479"/>
        <v>445.06998816785875</v>
      </c>
      <c r="IH227" s="34">
        <f t="shared" si="479"/>
        <v>446.04729068938025</v>
      </c>
      <c r="II227" s="34">
        <f t="shared" si="479"/>
        <v>447.02459321090174</v>
      </c>
      <c r="IJ227" s="34">
        <f t="shared" si="479"/>
        <v>448.00189573242324</v>
      </c>
      <c r="IK227" s="36">
        <f t="shared" si="479"/>
        <v>448.97919825394479</v>
      </c>
      <c r="IL227" s="42" t="s">
        <v>189</v>
      </c>
      <c r="IM227" s="42" t="s">
        <v>189</v>
      </c>
      <c r="IN227" s="43" t="s">
        <v>189</v>
      </c>
      <c r="IO227" s="43" t="s">
        <v>189</v>
      </c>
      <c r="IP227" s="34" t="s">
        <v>189</v>
      </c>
      <c r="IQ227" s="34" t="s">
        <v>189</v>
      </c>
      <c r="IR227" s="33" t="s">
        <v>189</v>
      </c>
      <c r="IS227" s="34" t="s">
        <v>189</v>
      </c>
      <c r="IT227" s="34" t="s">
        <v>189</v>
      </c>
      <c r="IU227" s="34" t="s">
        <v>189</v>
      </c>
      <c r="IV227" s="34" t="s">
        <v>189</v>
      </c>
      <c r="IW227" s="33" t="s">
        <v>189</v>
      </c>
      <c r="IX227" s="34" t="s">
        <v>189</v>
      </c>
      <c r="IY227" s="34" t="s">
        <v>189</v>
      </c>
      <c r="IZ227" s="34" t="s">
        <v>189</v>
      </c>
      <c r="JA227" s="34" t="s">
        <v>189</v>
      </c>
      <c r="JB227" s="33" t="s">
        <v>189</v>
      </c>
      <c r="JC227" s="34" t="s">
        <v>189</v>
      </c>
      <c r="JD227" s="34" t="s">
        <v>189</v>
      </c>
      <c r="JE227" s="34" t="s">
        <v>189</v>
      </c>
      <c r="JF227" s="34" t="s">
        <v>189</v>
      </c>
      <c r="JG227" s="33" t="s">
        <v>189</v>
      </c>
      <c r="JH227" s="34" t="s">
        <v>189</v>
      </c>
      <c r="JI227" s="34" t="s">
        <v>189</v>
      </c>
      <c r="JJ227" s="34" t="s">
        <v>189</v>
      </c>
      <c r="JK227" s="34" t="s">
        <v>189</v>
      </c>
      <c r="JL227" s="36" t="s">
        <v>189</v>
      </c>
    </row>
    <row r="228" spans="1:272" outlineLevel="1" x14ac:dyDescent="0.25">
      <c r="A228" s="2" t="s">
        <v>17</v>
      </c>
      <c r="B228" s="5" t="s">
        <v>14</v>
      </c>
      <c r="C228" s="42">
        <v>1253.6621557657718</v>
      </c>
      <c r="D228" s="42">
        <v>1138.3995359666742</v>
      </c>
      <c r="E228" s="43">
        <v>1375.0767180633302</v>
      </c>
      <c r="F228" s="43">
        <v>1253.6621557657718</v>
      </c>
      <c r="G228" s="34">
        <v>1259.2507298438479</v>
      </c>
      <c r="H228" s="34">
        <v>1264.8393039219241</v>
      </c>
      <c r="I228" s="33">
        <v>1270.427878</v>
      </c>
      <c r="J228" s="34">
        <v>1274.03170978</v>
      </c>
      <c r="K228" s="34">
        <v>1277.6355415599999</v>
      </c>
      <c r="L228" s="34">
        <v>1281.2393733399999</v>
      </c>
      <c r="M228" s="34">
        <v>1284.8432051199998</v>
      </c>
      <c r="N228" s="33">
        <v>1288.4470369000001</v>
      </c>
      <c r="O228" s="34">
        <v>1288.8765201399999</v>
      </c>
      <c r="P228" s="34">
        <v>1289.30600338</v>
      </c>
      <c r="Q228" s="34">
        <v>1289.7354866199998</v>
      </c>
      <c r="R228" s="34">
        <v>1290.1649698599999</v>
      </c>
      <c r="S228" s="33">
        <v>1290.5944531</v>
      </c>
      <c r="T228" s="34">
        <v>1296.3085524999999</v>
      </c>
      <c r="U228" s="34">
        <v>1302.0226518999998</v>
      </c>
      <c r="V228" s="34">
        <v>1307.7367512999999</v>
      </c>
      <c r="W228" s="34">
        <v>1313.4508506999998</v>
      </c>
      <c r="X228" s="33">
        <v>1319.1649501000002</v>
      </c>
      <c r="Y228" s="34">
        <v>1318.51875862</v>
      </c>
      <c r="Z228" s="34">
        <v>1317.8725671399998</v>
      </c>
      <c r="AA228" s="34">
        <v>1317.2263756599998</v>
      </c>
      <c r="AB228" s="34">
        <v>1316.5801841799998</v>
      </c>
      <c r="AC228" s="36">
        <v>1315.9339927000001</v>
      </c>
      <c r="AD228" s="42">
        <v>0.19943318557987</v>
      </c>
      <c r="AE228" s="42">
        <v>0.18015373828466</v>
      </c>
      <c r="AF228" s="43">
        <v>0.23564885898614002</v>
      </c>
      <c r="AG228" s="43">
        <v>0.19943318557987</v>
      </c>
      <c r="AH228" s="34">
        <v>0.19820552371991332</v>
      </c>
      <c r="AI228" s="34">
        <v>0.19697786185995667</v>
      </c>
      <c r="AJ228" s="33">
        <v>0.19575020000000001</v>
      </c>
      <c r="AK228" s="34">
        <v>0.19622365999999999</v>
      </c>
      <c r="AL228" s="34">
        <v>0.19669711999999998</v>
      </c>
      <c r="AM228" s="34">
        <v>0.19717057999999996</v>
      </c>
      <c r="AN228" s="34">
        <v>0.19764403999999994</v>
      </c>
      <c r="AO228" s="33">
        <v>0.1981175</v>
      </c>
      <c r="AP228" s="34">
        <v>0.1981561</v>
      </c>
      <c r="AQ228" s="34">
        <v>0.19819470000000003</v>
      </c>
      <c r="AR228" s="34">
        <v>0.19823330000000003</v>
      </c>
      <c r="AS228" s="34">
        <v>0.19827190000000006</v>
      </c>
      <c r="AT228" s="33">
        <v>0.1983105</v>
      </c>
      <c r="AU228" s="34">
        <v>0.19843440000000001</v>
      </c>
      <c r="AV228" s="34">
        <v>0.19855829999999999</v>
      </c>
      <c r="AW228" s="34">
        <v>0.1986822</v>
      </c>
      <c r="AX228" s="34">
        <v>0.19880609999999999</v>
      </c>
      <c r="AY228" s="33">
        <v>0.19893</v>
      </c>
      <c r="AZ228" s="34">
        <v>0.19861126000000001</v>
      </c>
      <c r="BA228" s="34">
        <v>0.19829252</v>
      </c>
      <c r="BB228" s="34">
        <v>0.19797377999999999</v>
      </c>
      <c r="BC228" s="34">
        <v>0.19765503999999998</v>
      </c>
      <c r="BD228" s="41">
        <v>0.19733630000000002</v>
      </c>
      <c r="BE228" s="42">
        <v>5.385612E-2</v>
      </c>
      <c r="BF228" s="42">
        <v>5.2830960000000003E-2</v>
      </c>
      <c r="BG228" s="43">
        <v>6.374682000000001E-2</v>
      </c>
      <c r="BH228" s="43">
        <v>5.385612E-2</v>
      </c>
      <c r="BI228" s="34">
        <v>5.6326913333333332E-2</v>
      </c>
      <c r="BJ228" s="34">
        <v>5.8797706666666665E-2</v>
      </c>
      <c r="BK228" s="33">
        <v>6.1268499999999997E-2</v>
      </c>
      <c r="BL228" s="34">
        <v>6.1425719999999996E-2</v>
      </c>
      <c r="BM228" s="34">
        <v>6.1582939999999996E-2</v>
      </c>
      <c r="BN228" s="34">
        <v>6.1740160000000002E-2</v>
      </c>
      <c r="BO228" s="34">
        <v>6.1897380000000002E-2</v>
      </c>
      <c r="BP228" s="33">
        <v>6.2054600000000001E-2</v>
      </c>
      <c r="BQ228" s="34">
        <v>6.2069739999999998E-2</v>
      </c>
      <c r="BR228" s="34">
        <v>6.2084879999999995E-2</v>
      </c>
      <c r="BS228" s="34">
        <v>6.2100019999999992E-2</v>
      </c>
      <c r="BT228" s="34">
        <v>6.2115159999999989E-2</v>
      </c>
      <c r="BU228" s="33">
        <v>6.2130299999999999E-2</v>
      </c>
      <c r="BV228" s="34">
        <v>6.2252620000000002E-2</v>
      </c>
      <c r="BW228" s="34">
        <v>6.2374940000000004E-2</v>
      </c>
      <c r="BX228" s="34">
        <v>6.2497260000000006E-2</v>
      </c>
      <c r="BY228" s="34">
        <v>6.2619580000000008E-2</v>
      </c>
      <c r="BZ228" s="33">
        <v>6.2741899999999989E-2</v>
      </c>
      <c r="CA228" s="34">
        <v>6.2666340000000001E-2</v>
      </c>
      <c r="CB228" s="34">
        <v>6.2590779999999999E-2</v>
      </c>
      <c r="CC228" s="34">
        <v>6.2515219999999996E-2</v>
      </c>
      <c r="CD228" s="34">
        <v>6.2439659999999994E-2</v>
      </c>
      <c r="CE228" s="36">
        <v>6.2364100000000006E-2</v>
      </c>
      <c r="CF228" s="42" t="s">
        <v>183</v>
      </c>
      <c r="CG228" s="42" t="s">
        <v>183</v>
      </c>
      <c r="CH228" s="43" t="s">
        <v>183</v>
      </c>
      <c r="CI228" s="43" t="s">
        <v>183</v>
      </c>
      <c r="CJ228" s="34" t="s">
        <v>183</v>
      </c>
      <c r="CK228" s="34" t="s">
        <v>183</v>
      </c>
      <c r="CL228" s="33" t="s">
        <v>183</v>
      </c>
      <c r="CM228" s="34" t="s">
        <v>183</v>
      </c>
      <c r="CN228" s="34" t="s">
        <v>183</v>
      </c>
      <c r="CO228" s="34" t="s">
        <v>183</v>
      </c>
      <c r="CP228" s="34" t="s">
        <v>183</v>
      </c>
      <c r="CQ228" s="33" t="s">
        <v>183</v>
      </c>
      <c r="CR228" s="34" t="s">
        <v>183</v>
      </c>
      <c r="CS228" s="34" t="s">
        <v>183</v>
      </c>
      <c r="CT228" s="34" t="s">
        <v>183</v>
      </c>
      <c r="CU228" s="34" t="s">
        <v>183</v>
      </c>
      <c r="CV228" s="33" t="s">
        <v>183</v>
      </c>
      <c r="CW228" s="34" t="s">
        <v>183</v>
      </c>
      <c r="CX228" s="34" t="s">
        <v>183</v>
      </c>
      <c r="CY228" s="34" t="s">
        <v>183</v>
      </c>
      <c r="CZ228" s="34" t="s">
        <v>183</v>
      </c>
      <c r="DA228" s="33" t="s">
        <v>183</v>
      </c>
      <c r="DB228" s="34" t="s">
        <v>183</v>
      </c>
      <c r="DC228" s="34" t="s">
        <v>183</v>
      </c>
      <c r="DD228" s="34" t="s">
        <v>183</v>
      </c>
      <c r="DE228" s="34" t="s">
        <v>183</v>
      </c>
      <c r="DF228" s="41" t="s">
        <v>183</v>
      </c>
      <c r="DG228" s="33" t="s">
        <v>183</v>
      </c>
      <c r="DH228" s="33" t="s">
        <v>183</v>
      </c>
      <c r="DI228" s="34" t="s">
        <v>183</v>
      </c>
      <c r="DJ228" s="34" t="s">
        <v>183</v>
      </c>
      <c r="DK228" s="34" t="s">
        <v>183</v>
      </c>
      <c r="DL228" s="34" t="s">
        <v>183</v>
      </c>
      <c r="DM228" s="33" t="s">
        <v>183</v>
      </c>
      <c r="DN228" s="34" t="s">
        <v>183</v>
      </c>
      <c r="DO228" s="34" t="s">
        <v>183</v>
      </c>
      <c r="DP228" s="34" t="s">
        <v>183</v>
      </c>
      <c r="DQ228" s="34" t="s">
        <v>183</v>
      </c>
      <c r="DR228" s="33" t="s">
        <v>183</v>
      </c>
      <c r="DS228" s="34" t="s">
        <v>183</v>
      </c>
      <c r="DT228" s="34" t="s">
        <v>183</v>
      </c>
      <c r="DU228" s="34" t="s">
        <v>183</v>
      </c>
      <c r="DV228" s="34" t="s">
        <v>183</v>
      </c>
      <c r="DW228" s="33" t="s">
        <v>183</v>
      </c>
      <c r="DX228" s="34" t="s">
        <v>183</v>
      </c>
      <c r="DY228" s="34" t="s">
        <v>183</v>
      </c>
      <c r="DZ228" s="34" t="s">
        <v>183</v>
      </c>
      <c r="EA228" s="34" t="s">
        <v>183</v>
      </c>
      <c r="EB228" s="33" t="s">
        <v>183</v>
      </c>
      <c r="EC228" s="34" t="s">
        <v>183</v>
      </c>
      <c r="ED228" s="34" t="s">
        <v>183</v>
      </c>
      <c r="EE228" s="34" t="s">
        <v>183</v>
      </c>
      <c r="EF228" s="34" t="s">
        <v>183</v>
      </c>
      <c r="EG228" s="36" t="s">
        <v>183</v>
      </c>
      <c r="EH228" s="42" t="s">
        <v>183</v>
      </c>
      <c r="EI228" s="42" t="s">
        <v>183</v>
      </c>
      <c r="EJ228" s="43" t="s">
        <v>183</v>
      </c>
      <c r="EK228" s="43" t="s">
        <v>183</v>
      </c>
      <c r="EL228" s="34" t="s">
        <v>183</v>
      </c>
      <c r="EM228" s="34" t="s">
        <v>183</v>
      </c>
      <c r="EN228" s="33" t="s">
        <v>183</v>
      </c>
      <c r="EO228" s="34" t="s">
        <v>183</v>
      </c>
      <c r="EP228" s="34" t="s">
        <v>183</v>
      </c>
      <c r="EQ228" s="34" t="s">
        <v>183</v>
      </c>
      <c r="ER228" s="34" t="s">
        <v>183</v>
      </c>
      <c r="ES228" s="33" t="s">
        <v>183</v>
      </c>
      <c r="ET228" s="34" t="s">
        <v>183</v>
      </c>
      <c r="EU228" s="34" t="s">
        <v>183</v>
      </c>
      <c r="EV228" s="34" t="s">
        <v>183</v>
      </c>
      <c r="EW228" s="34" t="s">
        <v>183</v>
      </c>
      <c r="EX228" s="33" t="s">
        <v>183</v>
      </c>
      <c r="EY228" s="34" t="s">
        <v>183</v>
      </c>
      <c r="EZ228" s="34" t="s">
        <v>183</v>
      </c>
      <c r="FA228" s="34" t="s">
        <v>183</v>
      </c>
      <c r="FB228" s="34" t="s">
        <v>183</v>
      </c>
      <c r="FC228" s="33" t="s">
        <v>183</v>
      </c>
      <c r="FD228" s="34" t="s">
        <v>183</v>
      </c>
      <c r="FE228" s="34" t="s">
        <v>183</v>
      </c>
      <c r="FF228" s="34" t="s">
        <v>183</v>
      </c>
      <c r="FG228" s="34" t="s">
        <v>183</v>
      </c>
      <c r="FH228" s="36" t="s">
        <v>183</v>
      </c>
      <c r="FI228" s="33" t="s">
        <v>183</v>
      </c>
      <c r="FJ228" s="33" t="s">
        <v>183</v>
      </c>
      <c r="FK228" s="34" t="s">
        <v>183</v>
      </c>
      <c r="FL228" s="34" t="s">
        <v>183</v>
      </c>
      <c r="FM228" s="34" t="s">
        <v>183</v>
      </c>
      <c r="FN228" s="34" t="s">
        <v>183</v>
      </c>
      <c r="FO228" s="33" t="s">
        <v>183</v>
      </c>
      <c r="FP228" s="34" t="s">
        <v>183</v>
      </c>
      <c r="FQ228" s="34" t="s">
        <v>183</v>
      </c>
      <c r="FR228" s="34" t="s">
        <v>183</v>
      </c>
      <c r="FS228" s="34" t="s">
        <v>183</v>
      </c>
      <c r="FT228" s="33" t="s">
        <v>183</v>
      </c>
      <c r="FU228" s="34" t="s">
        <v>183</v>
      </c>
      <c r="FV228" s="34" t="s">
        <v>183</v>
      </c>
      <c r="FW228" s="34" t="s">
        <v>183</v>
      </c>
      <c r="FX228" s="34" t="s">
        <v>183</v>
      </c>
      <c r="FY228" s="33" t="s">
        <v>183</v>
      </c>
      <c r="FZ228" s="34" t="s">
        <v>183</v>
      </c>
      <c r="GA228" s="34" t="s">
        <v>183</v>
      </c>
      <c r="GB228" s="34" t="s">
        <v>183</v>
      </c>
      <c r="GC228" s="34" t="s">
        <v>183</v>
      </c>
      <c r="GD228" s="33" t="s">
        <v>183</v>
      </c>
      <c r="GE228" s="34" t="s">
        <v>183</v>
      </c>
      <c r="GF228" s="34" t="s">
        <v>183</v>
      </c>
      <c r="GG228" s="34" t="s">
        <v>183</v>
      </c>
      <c r="GH228" s="34" t="s">
        <v>183</v>
      </c>
      <c r="GI228" s="36" t="s">
        <v>183</v>
      </c>
      <c r="GJ228" s="42">
        <v>1314.4396480685732</v>
      </c>
      <c r="GK228" s="42">
        <v>1193.4061239755029</v>
      </c>
      <c r="GL228" s="43">
        <v>1446.8937485412</v>
      </c>
      <c r="GM228" s="43">
        <v>1314.4396480685732</v>
      </c>
      <c r="GN228" s="34">
        <v>1319.7241487457154</v>
      </c>
      <c r="GO228" s="34">
        <v>1325.0086494228578</v>
      </c>
      <c r="GP228" s="33">
        <v>1330.2931501</v>
      </c>
      <c r="GQ228" s="34">
        <v>1334.0420034599999</v>
      </c>
      <c r="GR228" s="34">
        <v>1337.7908568199998</v>
      </c>
      <c r="GS228" s="34">
        <v>1341.5397101799999</v>
      </c>
      <c r="GT228" s="34">
        <v>1345.2885635399998</v>
      </c>
      <c r="GU228" s="33">
        <v>1349.0374168999999</v>
      </c>
      <c r="GV228" s="34">
        <v>1349.4787814399999</v>
      </c>
      <c r="GW228" s="34">
        <v>1349.9201459800001</v>
      </c>
      <c r="GX228" s="34">
        <v>1350.3615105199999</v>
      </c>
      <c r="GY228" s="34">
        <v>1350.8028750599999</v>
      </c>
      <c r="GZ228" s="33">
        <v>1351.2442395999999</v>
      </c>
      <c r="HA228" s="34">
        <v>1356.9983192</v>
      </c>
      <c r="HB228" s="34">
        <v>1362.7523987999998</v>
      </c>
      <c r="HC228" s="34">
        <v>1368.5064783999999</v>
      </c>
      <c r="HD228" s="34">
        <v>1374.2605579999997</v>
      </c>
      <c r="HE228" s="33">
        <v>1380.0146376</v>
      </c>
      <c r="HF228" s="34">
        <v>1379.2715725999999</v>
      </c>
      <c r="HG228" s="34">
        <v>1378.5285076</v>
      </c>
      <c r="HH228" s="34">
        <v>1377.7854425999997</v>
      </c>
      <c r="HI228" s="34">
        <v>1377.0423775999998</v>
      </c>
      <c r="HJ228" s="41">
        <v>1376.2993126000001</v>
      </c>
      <c r="HK228" s="42" t="s">
        <v>183</v>
      </c>
      <c r="HL228" s="42" t="s">
        <v>183</v>
      </c>
      <c r="HM228" s="43" t="s">
        <v>183</v>
      </c>
      <c r="HN228" s="43" t="s">
        <v>183</v>
      </c>
      <c r="HO228" s="34" t="s">
        <v>183</v>
      </c>
      <c r="HP228" s="34" t="s">
        <v>183</v>
      </c>
      <c r="HQ228" s="33" t="s">
        <v>183</v>
      </c>
      <c r="HR228" s="34" t="s">
        <v>183</v>
      </c>
      <c r="HS228" s="34" t="s">
        <v>183</v>
      </c>
      <c r="HT228" s="34" t="s">
        <v>183</v>
      </c>
      <c r="HU228" s="34" t="s">
        <v>183</v>
      </c>
      <c r="HV228" s="33" t="s">
        <v>183</v>
      </c>
      <c r="HW228" s="34" t="s">
        <v>183</v>
      </c>
      <c r="HX228" s="34" t="s">
        <v>183</v>
      </c>
      <c r="HY228" s="34" t="s">
        <v>183</v>
      </c>
      <c r="HZ228" s="34" t="s">
        <v>183</v>
      </c>
      <c r="IA228" s="33" t="s">
        <v>183</v>
      </c>
      <c r="IB228" s="34" t="s">
        <v>183</v>
      </c>
      <c r="IC228" s="34" t="s">
        <v>183</v>
      </c>
      <c r="ID228" s="34" t="s">
        <v>183</v>
      </c>
      <c r="IE228" s="34" t="s">
        <v>183</v>
      </c>
      <c r="IF228" s="33" t="s">
        <v>183</v>
      </c>
      <c r="IG228" s="34" t="s">
        <v>183</v>
      </c>
      <c r="IH228" s="34" t="s">
        <v>183</v>
      </c>
      <c r="II228" s="34" t="s">
        <v>183</v>
      </c>
      <c r="IJ228" s="34" t="s">
        <v>183</v>
      </c>
      <c r="IK228" s="36" t="s">
        <v>183</v>
      </c>
      <c r="IL228" s="42" t="s">
        <v>183</v>
      </c>
      <c r="IM228" s="42" t="s">
        <v>183</v>
      </c>
      <c r="IN228" s="43" t="s">
        <v>183</v>
      </c>
      <c r="IO228" s="43" t="s">
        <v>183</v>
      </c>
      <c r="IP228" s="34" t="s">
        <v>183</v>
      </c>
      <c r="IQ228" s="34" t="s">
        <v>183</v>
      </c>
      <c r="IR228" s="33" t="s">
        <v>183</v>
      </c>
      <c r="IS228" s="34" t="s">
        <v>183</v>
      </c>
      <c r="IT228" s="34" t="s">
        <v>183</v>
      </c>
      <c r="IU228" s="34" t="s">
        <v>183</v>
      </c>
      <c r="IV228" s="34" t="s">
        <v>183</v>
      </c>
      <c r="IW228" s="33" t="s">
        <v>183</v>
      </c>
      <c r="IX228" s="34" t="s">
        <v>183</v>
      </c>
      <c r="IY228" s="34" t="s">
        <v>183</v>
      </c>
      <c r="IZ228" s="34" t="s">
        <v>183</v>
      </c>
      <c r="JA228" s="34" t="s">
        <v>183</v>
      </c>
      <c r="JB228" s="33" t="s">
        <v>183</v>
      </c>
      <c r="JC228" s="34" t="s">
        <v>183</v>
      </c>
      <c r="JD228" s="34" t="s">
        <v>183</v>
      </c>
      <c r="JE228" s="34" t="s">
        <v>183</v>
      </c>
      <c r="JF228" s="34" t="s">
        <v>183</v>
      </c>
      <c r="JG228" s="33" t="s">
        <v>183</v>
      </c>
      <c r="JH228" s="34" t="s">
        <v>183</v>
      </c>
      <c r="JI228" s="34" t="s">
        <v>183</v>
      </c>
      <c r="JJ228" s="34" t="s">
        <v>183</v>
      </c>
      <c r="JK228" s="34" t="s">
        <v>183</v>
      </c>
      <c r="JL228" s="36" t="s">
        <v>183</v>
      </c>
    </row>
    <row r="229" spans="1:272" outlineLevel="1" x14ac:dyDescent="0.25">
      <c r="A229" s="5" t="s">
        <v>161</v>
      </c>
      <c r="B229" s="5" t="s">
        <v>14</v>
      </c>
      <c r="C229" s="42">
        <v>425.70350576577181</v>
      </c>
      <c r="D229" s="42">
        <v>326.70003596667431</v>
      </c>
      <c r="E229" s="43">
        <v>371.72831806333028</v>
      </c>
      <c r="F229" s="43">
        <v>425.70350576577181</v>
      </c>
      <c r="G229" s="34">
        <v>427.76311867718118</v>
      </c>
      <c r="H229" s="34">
        <v>429.82273158859056</v>
      </c>
      <c r="I229" s="33">
        <v>431.88234449999999</v>
      </c>
      <c r="J229" s="34">
        <v>433.57843145999999</v>
      </c>
      <c r="K229" s="34">
        <v>435.27451841999999</v>
      </c>
      <c r="L229" s="34">
        <v>436.97060537999999</v>
      </c>
      <c r="M229" s="34">
        <v>438.66669234</v>
      </c>
      <c r="N229" s="33">
        <v>440.3627793</v>
      </c>
      <c r="O229" s="34">
        <v>440.66748009999998</v>
      </c>
      <c r="P229" s="34">
        <v>440.97218089999996</v>
      </c>
      <c r="Q229" s="34">
        <v>441.27688169999993</v>
      </c>
      <c r="R229" s="34">
        <v>441.58158249999991</v>
      </c>
      <c r="S229" s="33">
        <v>441.8862833</v>
      </c>
      <c r="T229" s="34">
        <v>448.18313755999998</v>
      </c>
      <c r="U229" s="34">
        <v>454.47999181999995</v>
      </c>
      <c r="V229" s="34">
        <v>460.77684607999993</v>
      </c>
      <c r="W229" s="34">
        <v>467.0737003399999</v>
      </c>
      <c r="X229" s="33">
        <v>473.37055459999999</v>
      </c>
      <c r="Y229" s="34">
        <v>474.41228811999997</v>
      </c>
      <c r="Z229" s="34">
        <v>475.45402163999995</v>
      </c>
      <c r="AA229" s="34">
        <v>476.49575515999993</v>
      </c>
      <c r="AB229" s="34">
        <v>477.53748867999991</v>
      </c>
      <c r="AC229" s="36">
        <v>478.5792222</v>
      </c>
      <c r="AD229" s="42">
        <v>1.583118557987E-2</v>
      </c>
      <c r="AE229" s="42">
        <v>1.2493738284659999E-2</v>
      </c>
      <c r="AF229" s="43">
        <v>1.391685898614E-2</v>
      </c>
      <c r="AG229" s="43">
        <v>1.583118557987E-2</v>
      </c>
      <c r="AH229" s="34">
        <v>1.6226457053246667E-2</v>
      </c>
      <c r="AI229" s="34">
        <v>1.6621728526623334E-2</v>
      </c>
      <c r="AJ229" s="33">
        <v>1.7017000000000001E-2</v>
      </c>
      <c r="AK229" s="34">
        <v>1.708382E-2</v>
      </c>
      <c r="AL229" s="34">
        <v>1.7150639999999998E-2</v>
      </c>
      <c r="AM229" s="34">
        <v>1.7217459999999997E-2</v>
      </c>
      <c r="AN229" s="34">
        <v>1.7284279999999996E-2</v>
      </c>
      <c r="AO229" s="33">
        <v>1.7351100000000001E-2</v>
      </c>
      <c r="AP229" s="34">
        <v>1.7363099999999999E-2</v>
      </c>
      <c r="AQ229" s="34">
        <v>1.7375099999999997E-2</v>
      </c>
      <c r="AR229" s="34">
        <v>1.7387099999999996E-2</v>
      </c>
      <c r="AS229" s="34">
        <v>1.7399099999999994E-2</v>
      </c>
      <c r="AT229" s="33">
        <v>1.7411099999999999E-2</v>
      </c>
      <c r="AU229" s="34">
        <v>1.765922E-2</v>
      </c>
      <c r="AV229" s="34">
        <v>1.7907340000000001E-2</v>
      </c>
      <c r="AW229" s="34">
        <v>1.8155460000000002E-2</v>
      </c>
      <c r="AX229" s="34">
        <v>1.8403580000000003E-2</v>
      </c>
      <c r="AY229" s="33">
        <v>1.86517E-2</v>
      </c>
      <c r="AZ229" s="34">
        <v>1.8692739999999999E-2</v>
      </c>
      <c r="BA229" s="34">
        <v>1.8733779999999998E-2</v>
      </c>
      <c r="BB229" s="34">
        <v>1.8774819999999998E-2</v>
      </c>
      <c r="BC229" s="34">
        <v>1.8815859999999997E-2</v>
      </c>
      <c r="BD229" s="41">
        <v>1.8856899999999999E-2</v>
      </c>
      <c r="BE229" s="42">
        <v>5.1601199999999998E-3</v>
      </c>
      <c r="BF229" s="42">
        <v>4.7269599999999997E-3</v>
      </c>
      <c r="BG229" s="43">
        <v>4.7128200000000004E-3</v>
      </c>
      <c r="BH229" s="43">
        <v>5.1601199999999998E-3</v>
      </c>
      <c r="BI229" s="34">
        <v>7.0386799999999994E-3</v>
      </c>
      <c r="BJ229" s="34">
        <v>8.9172399999999999E-3</v>
      </c>
      <c r="BK229" s="33">
        <v>1.0795799999999999E-2</v>
      </c>
      <c r="BL229" s="34">
        <v>1.0838199999999999E-2</v>
      </c>
      <c r="BM229" s="34">
        <v>1.0880599999999999E-2</v>
      </c>
      <c r="BN229" s="34">
        <v>1.0922999999999999E-2</v>
      </c>
      <c r="BO229" s="34">
        <v>1.0965399999999998E-2</v>
      </c>
      <c r="BP229" s="33">
        <v>1.10078E-2</v>
      </c>
      <c r="BQ229" s="34">
        <v>1.101542E-2</v>
      </c>
      <c r="BR229" s="34">
        <v>1.102304E-2</v>
      </c>
      <c r="BS229" s="34">
        <v>1.1030659999999999E-2</v>
      </c>
      <c r="BT229" s="34">
        <v>1.1038279999999999E-2</v>
      </c>
      <c r="BU229" s="33">
        <v>1.1045900000000001E-2</v>
      </c>
      <c r="BV229" s="34">
        <v>1.1203300000000001E-2</v>
      </c>
      <c r="BW229" s="34">
        <v>1.1360700000000001E-2</v>
      </c>
      <c r="BX229" s="34">
        <v>1.1518100000000002E-2</v>
      </c>
      <c r="BY229" s="34">
        <v>1.1675500000000002E-2</v>
      </c>
      <c r="BZ229" s="33">
        <v>1.18329E-2</v>
      </c>
      <c r="CA229" s="34">
        <v>1.185894E-2</v>
      </c>
      <c r="CB229" s="34">
        <v>1.188498E-2</v>
      </c>
      <c r="CC229" s="34">
        <v>1.191102E-2</v>
      </c>
      <c r="CD229" s="34">
        <v>1.1937059999999999E-2</v>
      </c>
      <c r="CE229" s="36">
        <v>1.1963100000000001E-2</v>
      </c>
      <c r="CF229" s="42" t="s">
        <v>183</v>
      </c>
      <c r="CG229" s="42" t="s">
        <v>183</v>
      </c>
      <c r="CH229" s="43" t="s">
        <v>183</v>
      </c>
      <c r="CI229" s="43" t="s">
        <v>183</v>
      </c>
      <c r="CJ229" s="34" t="s">
        <v>183</v>
      </c>
      <c r="CK229" s="34" t="s">
        <v>183</v>
      </c>
      <c r="CL229" s="33" t="s">
        <v>183</v>
      </c>
      <c r="CM229" s="34" t="s">
        <v>183</v>
      </c>
      <c r="CN229" s="34" t="s">
        <v>183</v>
      </c>
      <c r="CO229" s="34" t="s">
        <v>183</v>
      </c>
      <c r="CP229" s="34" t="s">
        <v>183</v>
      </c>
      <c r="CQ229" s="33" t="s">
        <v>183</v>
      </c>
      <c r="CR229" s="34" t="s">
        <v>183</v>
      </c>
      <c r="CS229" s="34" t="s">
        <v>183</v>
      </c>
      <c r="CT229" s="34" t="s">
        <v>183</v>
      </c>
      <c r="CU229" s="34" t="s">
        <v>183</v>
      </c>
      <c r="CV229" s="33" t="s">
        <v>183</v>
      </c>
      <c r="CW229" s="34" t="s">
        <v>183</v>
      </c>
      <c r="CX229" s="34" t="s">
        <v>183</v>
      </c>
      <c r="CY229" s="34" t="s">
        <v>183</v>
      </c>
      <c r="CZ229" s="34" t="s">
        <v>183</v>
      </c>
      <c r="DA229" s="33" t="s">
        <v>183</v>
      </c>
      <c r="DB229" s="34" t="s">
        <v>183</v>
      </c>
      <c r="DC229" s="34" t="s">
        <v>183</v>
      </c>
      <c r="DD229" s="34" t="s">
        <v>183</v>
      </c>
      <c r="DE229" s="34" t="s">
        <v>183</v>
      </c>
      <c r="DF229" s="41" t="s">
        <v>183</v>
      </c>
      <c r="DG229" s="33" t="s">
        <v>183</v>
      </c>
      <c r="DH229" s="33" t="s">
        <v>183</v>
      </c>
      <c r="DI229" s="34" t="s">
        <v>183</v>
      </c>
      <c r="DJ229" s="34" t="s">
        <v>183</v>
      </c>
      <c r="DK229" s="34" t="s">
        <v>183</v>
      </c>
      <c r="DL229" s="34" t="s">
        <v>183</v>
      </c>
      <c r="DM229" s="33" t="s">
        <v>183</v>
      </c>
      <c r="DN229" s="34" t="s">
        <v>183</v>
      </c>
      <c r="DO229" s="34" t="s">
        <v>183</v>
      </c>
      <c r="DP229" s="34" t="s">
        <v>183</v>
      </c>
      <c r="DQ229" s="34" t="s">
        <v>183</v>
      </c>
      <c r="DR229" s="33" t="s">
        <v>183</v>
      </c>
      <c r="DS229" s="34" t="s">
        <v>183</v>
      </c>
      <c r="DT229" s="34" t="s">
        <v>183</v>
      </c>
      <c r="DU229" s="34" t="s">
        <v>183</v>
      </c>
      <c r="DV229" s="34" t="s">
        <v>183</v>
      </c>
      <c r="DW229" s="33" t="s">
        <v>183</v>
      </c>
      <c r="DX229" s="34" t="s">
        <v>183</v>
      </c>
      <c r="DY229" s="34" t="s">
        <v>183</v>
      </c>
      <c r="DZ229" s="34" t="s">
        <v>183</v>
      </c>
      <c r="EA229" s="34" t="s">
        <v>183</v>
      </c>
      <c r="EB229" s="33" t="s">
        <v>183</v>
      </c>
      <c r="EC229" s="34" t="s">
        <v>183</v>
      </c>
      <c r="ED229" s="34" t="s">
        <v>183</v>
      </c>
      <c r="EE229" s="34" t="s">
        <v>183</v>
      </c>
      <c r="EF229" s="34" t="s">
        <v>183</v>
      </c>
      <c r="EG229" s="36" t="s">
        <v>183</v>
      </c>
      <c r="EH229" s="42" t="s">
        <v>183</v>
      </c>
      <c r="EI229" s="42" t="s">
        <v>183</v>
      </c>
      <c r="EJ229" s="43" t="s">
        <v>183</v>
      </c>
      <c r="EK229" s="43" t="s">
        <v>183</v>
      </c>
      <c r="EL229" s="34" t="s">
        <v>183</v>
      </c>
      <c r="EM229" s="34" t="s">
        <v>183</v>
      </c>
      <c r="EN229" s="33" t="s">
        <v>183</v>
      </c>
      <c r="EO229" s="34" t="s">
        <v>183</v>
      </c>
      <c r="EP229" s="34" t="s">
        <v>183</v>
      </c>
      <c r="EQ229" s="34" t="s">
        <v>183</v>
      </c>
      <c r="ER229" s="34" t="s">
        <v>183</v>
      </c>
      <c r="ES229" s="33" t="s">
        <v>183</v>
      </c>
      <c r="ET229" s="34" t="s">
        <v>183</v>
      </c>
      <c r="EU229" s="34" t="s">
        <v>183</v>
      </c>
      <c r="EV229" s="34" t="s">
        <v>183</v>
      </c>
      <c r="EW229" s="34" t="s">
        <v>183</v>
      </c>
      <c r="EX229" s="33" t="s">
        <v>183</v>
      </c>
      <c r="EY229" s="34" t="s">
        <v>183</v>
      </c>
      <c r="EZ229" s="34" t="s">
        <v>183</v>
      </c>
      <c r="FA229" s="34" t="s">
        <v>183</v>
      </c>
      <c r="FB229" s="34" t="s">
        <v>183</v>
      </c>
      <c r="FC229" s="33" t="s">
        <v>183</v>
      </c>
      <c r="FD229" s="34" t="s">
        <v>183</v>
      </c>
      <c r="FE229" s="34" t="s">
        <v>183</v>
      </c>
      <c r="FF229" s="34" t="s">
        <v>183</v>
      </c>
      <c r="FG229" s="34" t="s">
        <v>183</v>
      </c>
      <c r="FH229" s="36" t="s">
        <v>183</v>
      </c>
      <c r="FI229" s="33" t="s">
        <v>183</v>
      </c>
      <c r="FJ229" s="33" t="s">
        <v>183</v>
      </c>
      <c r="FK229" s="34" t="s">
        <v>183</v>
      </c>
      <c r="FL229" s="34" t="s">
        <v>183</v>
      </c>
      <c r="FM229" s="34" t="s">
        <v>183</v>
      </c>
      <c r="FN229" s="34" t="s">
        <v>183</v>
      </c>
      <c r="FO229" s="33" t="s">
        <v>183</v>
      </c>
      <c r="FP229" s="34" t="s">
        <v>183</v>
      </c>
      <c r="FQ229" s="34" t="s">
        <v>183</v>
      </c>
      <c r="FR229" s="34" t="s">
        <v>183</v>
      </c>
      <c r="FS229" s="34" t="s">
        <v>183</v>
      </c>
      <c r="FT229" s="33" t="s">
        <v>183</v>
      </c>
      <c r="FU229" s="34" t="s">
        <v>183</v>
      </c>
      <c r="FV229" s="34" t="s">
        <v>183</v>
      </c>
      <c r="FW229" s="34" t="s">
        <v>183</v>
      </c>
      <c r="FX229" s="34" t="s">
        <v>183</v>
      </c>
      <c r="FY229" s="33" t="s">
        <v>183</v>
      </c>
      <c r="FZ229" s="34" t="s">
        <v>183</v>
      </c>
      <c r="GA229" s="34" t="s">
        <v>183</v>
      </c>
      <c r="GB229" s="34" t="s">
        <v>183</v>
      </c>
      <c r="GC229" s="34" t="s">
        <v>183</v>
      </c>
      <c r="GD229" s="33" t="s">
        <v>183</v>
      </c>
      <c r="GE229" s="34" t="s">
        <v>183</v>
      </c>
      <c r="GF229" s="34" t="s">
        <v>183</v>
      </c>
      <c r="GG229" s="34" t="s">
        <v>183</v>
      </c>
      <c r="GH229" s="34" t="s">
        <v>183</v>
      </c>
      <c r="GI229" s="36" t="s">
        <v>183</v>
      </c>
      <c r="GJ229" s="42">
        <v>430.55020206857307</v>
      </c>
      <c r="GK229" s="42">
        <v>330.54134397550303</v>
      </c>
      <c r="GL229" s="43">
        <v>375.99336254119999</v>
      </c>
      <c r="GM229" s="43">
        <v>430.55020206857307</v>
      </c>
      <c r="GN229" s="34">
        <v>432.77456987904873</v>
      </c>
      <c r="GO229" s="34">
        <v>434.99893768952433</v>
      </c>
      <c r="GP229" s="33">
        <v>437.22330549999998</v>
      </c>
      <c r="GQ229" s="34">
        <v>438.94036482000001</v>
      </c>
      <c r="GR229" s="34">
        <v>440.65742413999999</v>
      </c>
      <c r="GS229" s="34">
        <v>442.37448346000002</v>
      </c>
      <c r="GT229" s="34">
        <v>444.09154278</v>
      </c>
      <c r="GU229" s="33">
        <v>445.80860209999997</v>
      </c>
      <c r="GV229" s="34">
        <v>446.11706939999999</v>
      </c>
      <c r="GW229" s="34">
        <v>446.42553669999995</v>
      </c>
      <c r="GX229" s="34">
        <v>446.73400399999991</v>
      </c>
      <c r="GY229" s="34">
        <v>447.04247129999993</v>
      </c>
      <c r="GZ229" s="33">
        <v>447.35093860000001</v>
      </c>
      <c r="HA229" s="34">
        <v>453.72566761999997</v>
      </c>
      <c r="HB229" s="34">
        <v>460.10039663999999</v>
      </c>
      <c r="HC229" s="34">
        <v>466.47512565999995</v>
      </c>
      <c r="HD229" s="34">
        <v>472.84985467999985</v>
      </c>
      <c r="HE229" s="33">
        <v>479.22458369999998</v>
      </c>
      <c r="HF229" s="34">
        <v>480.27919813999995</v>
      </c>
      <c r="HG229" s="34">
        <v>481.33381257999997</v>
      </c>
      <c r="HH229" s="34">
        <v>482.38842701999994</v>
      </c>
      <c r="HI229" s="34">
        <v>483.4430414599999</v>
      </c>
      <c r="HJ229" s="41">
        <v>484.49765590000004</v>
      </c>
      <c r="HK229" s="42" t="s">
        <v>183</v>
      </c>
      <c r="HL229" s="42" t="s">
        <v>183</v>
      </c>
      <c r="HM229" s="43" t="s">
        <v>183</v>
      </c>
      <c r="HN229" s="43" t="s">
        <v>183</v>
      </c>
      <c r="HO229" s="34" t="s">
        <v>183</v>
      </c>
      <c r="HP229" s="34" t="s">
        <v>183</v>
      </c>
      <c r="HQ229" s="33" t="s">
        <v>183</v>
      </c>
      <c r="HR229" s="34" t="s">
        <v>183</v>
      </c>
      <c r="HS229" s="34" t="s">
        <v>183</v>
      </c>
      <c r="HT229" s="34" t="s">
        <v>183</v>
      </c>
      <c r="HU229" s="34" t="s">
        <v>183</v>
      </c>
      <c r="HV229" s="33" t="s">
        <v>183</v>
      </c>
      <c r="HW229" s="34" t="s">
        <v>183</v>
      </c>
      <c r="HX229" s="34" t="s">
        <v>183</v>
      </c>
      <c r="HY229" s="34" t="s">
        <v>183</v>
      </c>
      <c r="HZ229" s="34" t="s">
        <v>183</v>
      </c>
      <c r="IA229" s="33" t="s">
        <v>183</v>
      </c>
      <c r="IB229" s="34" t="s">
        <v>183</v>
      </c>
      <c r="IC229" s="34" t="s">
        <v>183</v>
      </c>
      <c r="ID229" s="34" t="s">
        <v>183</v>
      </c>
      <c r="IE229" s="34" t="s">
        <v>183</v>
      </c>
      <c r="IF229" s="33" t="s">
        <v>183</v>
      </c>
      <c r="IG229" s="34" t="s">
        <v>183</v>
      </c>
      <c r="IH229" s="34" t="s">
        <v>183</v>
      </c>
      <c r="II229" s="34" t="s">
        <v>183</v>
      </c>
      <c r="IJ229" s="34" t="s">
        <v>183</v>
      </c>
      <c r="IK229" s="36" t="s">
        <v>183</v>
      </c>
      <c r="IL229" s="42" t="s">
        <v>183</v>
      </c>
      <c r="IM229" s="42" t="s">
        <v>183</v>
      </c>
      <c r="IN229" s="43" t="s">
        <v>183</v>
      </c>
      <c r="IO229" s="43" t="s">
        <v>183</v>
      </c>
      <c r="IP229" s="34" t="s">
        <v>183</v>
      </c>
      <c r="IQ229" s="34" t="s">
        <v>183</v>
      </c>
      <c r="IR229" s="33" t="s">
        <v>183</v>
      </c>
      <c r="IS229" s="34" t="s">
        <v>183</v>
      </c>
      <c r="IT229" s="34" t="s">
        <v>183</v>
      </c>
      <c r="IU229" s="34" t="s">
        <v>183</v>
      </c>
      <c r="IV229" s="34" t="s">
        <v>183</v>
      </c>
      <c r="IW229" s="33" t="s">
        <v>183</v>
      </c>
      <c r="IX229" s="34" t="s">
        <v>183</v>
      </c>
      <c r="IY229" s="34" t="s">
        <v>183</v>
      </c>
      <c r="IZ229" s="34" t="s">
        <v>183</v>
      </c>
      <c r="JA229" s="34" t="s">
        <v>183</v>
      </c>
      <c r="JB229" s="33" t="s">
        <v>183</v>
      </c>
      <c r="JC229" s="34" t="s">
        <v>183</v>
      </c>
      <c r="JD229" s="34" t="s">
        <v>183</v>
      </c>
      <c r="JE229" s="34" t="s">
        <v>183</v>
      </c>
      <c r="JF229" s="34" t="s">
        <v>183</v>
      </c>
      <c r="JG229" s="33" t="s">
        <v>183</v>
      </c>
      <c r="JH229" s="34" t="s">
        <v>183</v>
      </c>
      <c r="JI229" s="34" t="s">
        <v>183</v>
      </c>
      <c r="JJ229" s="34" t="s">
        <v>183</v>
      </c>
      <c r="JK229" s="34" t="s">
        <v>183</v>
      </c>
      <c r="JL229" s="36" t="s">
        <v>183</v>
      </c>
    </row>
    <row r="230" spans="1:272" outlineLevel="1" x14ac:dyDescent="0.25">
      <c r="A230" s="5" t="s">
        <v>162</v>
      </c>
      <c r="B230" s="5" t="s">
        <v>14</v>
      </c>
      <c r="C230" s="42">
        <v>827.95865000000003</v>
      </c>
      <c r="D230" s="42">
        <v>811.69949999999994</v>
      </c>
      <c r="E230" s="43">
        <v>1003.3484</v>
      </c>
      <c r="F230" s="43">
        <v>827.95865000000003</v>
      </c>
      <c r="G230" s="34">
        <v>831.48761116666674</v>
      </c>
      <c r="H230" s="34">
        <v>835.01657233333344</v>
      </c>
      <c r="I230" s="33">
        <v>838.54553350000003</v>
      </c>
      <c r="J230" s="34">
        <v>840.45327831999998</v>
      </c>
      <c r="K230" s="34">
        <v>842.36102313999993</v>
      </c>
      <c r="L230" s="34">
        <v>844.26876795999988</v>
      </c>
      <c r="M230" s="34">
        <v>846.17651277999983</v>
      </c>
      <c r="N230" s="33">
        <v>848.0842576</v>
      </c>
      <c r="O230" s="34">
        <v>848.20904003999999</v>
      </c>
      <c r="P230" s="34">
        <v>848.33382247999998</v>
      </c>
      <c r="Q230" s="34">
        <v>848.45860491999997</v>
      </c>
      <c r="R230" s="34">
        <v>848.58338735999996</v>
      </c>
      <c r="S230" s="33">
        <v>848.70816979999995</v>
      </c>
      <c r="T230" s="34">
        <v>848.12541493999993</v>
      </c>
      <c r="U230" s="34">
        <v>847.54266007999991</v>
      </c>
      <c r="V230" s="34">
        <v>846.95990521999988</v>
      </c>
      <c r="W230" s="34">
        <v>846.37715035999986</v>
      </c>
      <c r="X230" s="33">
        <v>845.79439550000006</v>
      </c>
      <c r="Y230" s="34">
        <v>844.1064705</v>
      </c>
      <c r="Z230" s="34">
        <v>842.41854549999994</v>
      </c>
      <c r="AA230" s="34">
        <v>840.73062049999987</v>
      </c>
      <c r="AB230" s="34">
        <v>839.04269549999981</v>
      </c>
      <c r="AC230" s="36">
        <v>837.35477049999997</v>
      </c>
      <c r="AD230" s="42">
        <v>0.18360199999999999</v>
      </c>
      <c r="AE230" s="42">
        <v>0.16766</v>
      </c>
      <c r="AF230" s="43">
        <v>0.22173200000000001</v>
      </c>
      <c r="AG230" s="43">
        <v>0.18360199999999999</v>
      </c>
      <c r="AH230" s="34">
        <v>0.18197906666666666</v>
      </c>
      <c r="AI230" s="34">
        <v>0.18035613333333333</v>
      </c>
      <c r="AJ230" s="33">
        <v>0.17873320000000001</v>
      </c>
      <c r="AK230" s="34">
        <v>0.17913983999999999</v>
      </c>
      <c r="AL230" s="34">
        <v>0.17954647999999998</v>
      </c>
      <c r="AM230" s="34">
        <v>0.17995311999999997</v>
      </c>
      <c r="AN230" s="34">
        <v>0.18035975999999995</v>
      </c>
      <c r="AO230" s="33">
        <v>0.18076639999999999</v>
      </c>
      <c r="AP230" s="34">
        <v>0.18079300000000001</v>
      </c>
      <c r="AQ230" s="34">
        <v>0.18081960000000002</v>
      </c>
      <c r="AR230" s="34">
        <v>0.18084620000000004</v>
      </c>
      <c r="AS230" s="34">
        <v>0.18087280000000006</v>
      </c>
      <c r="AT230" s="33">
        <v>0.18089940000000002</v>
      </c>
      <c r="AU230" s="34">
        <v>0.18077518000000001</v>
      </c>
      <c r="AV230" s="34">
        <v>0.18065096</v>
      </c>
      <c r="AW230" s="34">
        <v>0.18052673999999999</v>
      </c>
      <c r="AX230" s="34">
        <v>0.18040251999999998</v>
      </c>
      <c r="AY230" s="33">
        <v>0.1802783</v>
      </c>
      <c r="AZ230" s="34">
        <v>0.17991852</v>
      </c>
      <c r="BA230" s="34">
        <v>0.17955873999999999</v>
      </c>
      <c r="BB230" s="34">
        <v>0.17919895999999999</v>
      </c>
      <c r="BC230" s="34">
        <v>0.17883917999999999</v>
      </c>
      <c r="BD230" s="41">
        <v>0.17847940000000001</v>
      </c>
      <c r="BE230" s="42">
        <v>4.8696000000000003E-2</v>
      </c>
      <c r="BF230" s="42">
        <v>4.8104000000000001E-2</v>
      </c>
      <c r="BG230" s="43">
        <v>5.9034000000000003E-2</v>
      </c>
      <c r="BH230" s="43">
        <v>4.8696000000000003E-2</v>
      </c>
      <c r="BI230" s="34">
        <v>4.9288233333333334E-2</v>
      </c>
      <c r="BJ230" s="34">
        <v>4.9880466666666665E-2</v>
      </c>
      <c r="BK230" s="33">
        <v>5.0472699999999995E-2</v>
      </c>
      <c r="BL230" s="34">
        <v>5.0587519999999997E-2</v>
      </c>
      <c r="BM230" s="34">
        <v>5.0702339999999999E-2</v>
      </c>
      <c r="BN230" s="34">
        <v>5.081716E-2</v>
      </c>
      <c r="BO230" s="34">
        <v>5.0931980000000002E-2</v>
      </c>
      <c r="BP230" s="33">
        <v>5.1046800000000003E-2</v>
      </c>
      <c r="BQ230" s="34">
        <v>5.105432E-2</v>
      </c>
      <c r="BR230" s="34">
        <v>5.1061839999999997E-2</v>
      </c>
      <c r="BS230" s="34">
        <v>5.1069359999999994E-2</v>
      </c>
      <c r="BT230" s="34">
        <v>5.1076879999999991E-2</v>
      </c>
      <c r="BU230" s="33">
        <v>5.1084400000000002E-2</v>
      </c>
      <c r="BV230" s="34">
        <v>5.1049320000000002E-2</v>
      </c>
      <c r="BW230" s="34">
        <v>5.1014240000000002E-2</v>
      </c>
      <c r="BX230" s="34">
        <v>5.0979160000000003E-2</v>
      </c>
      <c r="BY230" s="34">
        <v>5.0944080000000003E-2</v>
      </c>
      <c r="BZ230" s="33">
        <v>5.0908999999999996E-2</v>
      </c>
      <c r="CA230" s="34">
        <v>5.0807399999999996E-2</v>
      </c>
      <c r="CB230" s="34">
        <v>5.0705799999999995E-2</v>
      </c>
      <c r="CC230" s="34">
        <v>5.0604199999999995E-2</v>
      </c>
      <c r="CD230" s="34">
        <v>5.0502599999999995E-2</v>
      </c>
      <c r="CE230" s="36">
        <v>5.0401000000000001E-2</v>
      </c>
      <c r="CF230" s="42" t="s">
        <v>183</v>
      </c>
      <c r="CG230" s="42" t="s">
        <v>183</v>
      </c>
      <c r="CH230" s="43" t="s">
        <v>183</v>
      </c>
      <c r="CI230" s="43" t="s">
        <v>183</v>
      </c>
      <c r="CJ230" s="34" t="s">
        <v>183</v>
      </c>
      <c r="CK230" s="34" t="s">
        <v>183</v>
      </c>
      <c r="CL230" s="33" t="s">
        <v>183</v>
      </c>
      <c r="CM230" s="34" t="s">
        <v>183</v>
      </c>
      <c r="CN230" s="34" t="s">
        <v>183</v>
      </c>
      <c r="CO230" s="34" t="s">
        <v>183</v>
      </c>
      <c r="CP230" s="34" t="s">
        <v>183</v>
      </c>
      <c r="CQ230" s="33" t="s">
        <v>183</v>
      </c>
      <c r="CR230" s="34" t="s">
        <v>183</v>
      </c>
      <c r="CS230" s="34" t="s">
        <v>183</v>
      </c>
      <c r="CT230" s="34" t="s">
        <v>183</v>
      </c>
      <c r="CU230" s="34" t="s">
        <v>183</v>
      </c>
      <c r="CV230" s="33" t="s">
        <v>183</v>
      </c>
      <c r="CW230" s="34" t="s">
        <v>183</v>
      </c>
      <c r="CX230" s="34" t="s">
        <v>183</v>
      </c>
      <c r="CY230" s="34" t="s">
        <v>183</v>
      </c>
      <c r="CZ230" s="34" t="s">
        <v>183</v>
      </c>
      <c r="DA230" s="33" t="s">
        <v>183</v>
      </c>
      <c r="DB230" s="34" t="s">
        <v>183</v>
      </c>
      <c r="DC230" s="34" t="s">
        <v>183</v>
      </c>
      <c r="DD230" s="34" t="s">
        <v>183</v>
      </c>
      <c r="DE230" s="34" t="s">
        <v>183</v>
      </c>
      <c r="DF230" s="41" t="s">
        <v>183</v>
      </c>
      <c r="DG230" s="33" t="s">
        <v>183</v>
      </c>
      <c r="DH230" s="33" t="s">
        <v>183</v>
      </c>
      <c r="DI230" s="34" t="s">
        <v>183</v>
      </c>
      <c r="DJ230" s="34" t="s">
        <v>183</v>
      </c>
      <c r="DK230" s="34" t="s">
        <v>183</v>
      </c>
      <c r="DL230" s="34" t="s">
        <v>183</v>
      </c>
      <c r="DM230" s="33" t="s">
        <v>183</v>
      </c>
      <c r="DN230" s="34" t="s">
        <v>183</v>
      </c>
      <c r="DO230" s="34" t="s">
        <v>183</v>
      </c>
      <c r="DP230" s="34" t="s">
        <v>183</v>
      </c>
      <c r="DQ230" s="34" t="s">
        <v>183</v>
      </c>
      <c r="DR230" s="33" t="s">
        <v>183</v>
      </c>
      <c r="DS230" s="34" t="s">
        <v>183</v>
      </c>
      <c r="DT230" s="34" t="s">
        <v>183</v>
      </c>
      <c r="DU230" s="34" t="s">
        <v>183</v>
      </c>
      <c r="DV230" s="34" t="s">
        <v>183</v>
      </c>
      <c r="DW230" s="33" t="s">
        <v>183</v>
      </c>
      <c r="DX230" s="34" t="s">
        <v>183</v>
      </c>
      <c r="DY230" s="34" t="s">
        <v>183</v>
      </c>
      <c r="DZ230" s="34" t="s">
        <v>183</v>
      </c>
      <c r="EA230" s="34" t="s">
        <v>183</v>
      </c>
      <c r="EB230" s="33" t="s">
        <v>183</v>
      </c>
      <c r="EC230" s="34" t="s">
        <v>183</v>
      </c>
      <c r="ED230" s="34" t="s">
        <v>183</v>
      </c>
      <c r="EE230" s="34" t="s">
        <v>183</v>
      </c>
      <c r="EF230" s="34" t="s">
        <v>183</v>
      </c>
      <c r="EG230" s="36" t="s">
        <v>183</v>
      </c>
      <c r="EH230" s="42" t="s">
        <v>183</v>
      </c>
      <c r="EI230" s="42" t="s">
        <v>183</v>
      </c>
      <c r="EJ230" s="43" t="s">
        <v>183</v>
      </c>
      <c r="EK230" s="43" t="s">
        <v>183</v>
      </c>
      <c r="EL230" s="34" t="s">
        <v>183</v>
      </c>
      <c r="EM230" s="34" t="s">
        <v>183</v>
      </c>
      <c r="EN230" s="33" t="s">
        <v>183</v>
      </c>
      <c r="EO230" s="34" t="s">
        <v>183</v>
      </c>
      <c r="EP230" s="34" t="s">
        <v>183</v>
      </c>
      <c r="EQ230" s="34" t="s">
        <v>183</v>
      </c>
      <c r="ER230" s="34" t="s">
        <v>183</v>
      </c>
      <c r="ES230" s="33" t="s">
        <v>183</v>
      </c>
      <c r="ET230" s="34" t="s">
        <v>183</v>
      </c>
      <c r="EU230" s="34" t="s">
        <v>183</v>
      </c>
      <c r="EV230" s="34" t="s">
        <v>183</v>
      </c>
      <c r="EW230" s="34" t="s">
        <v>183</v>
      </c>
      <c r="EX230" s="33" t="s">
        <v>183</v>
      </c>
      <c r="EY230" s="34" t="s">
        <v>183</v>
      </c>
      <c r="EZ230" s="34" t="s">
        <v>183</v>
      </c>
      <c r="FA230" s="34" t="s">
        <v>183</v>
      </c>
      <c r="FB230" s="34" t="s">
        <v>183</v>
      </c>
      <c r="FC230" s="33" t="s">
        <v>183</v>
      </c>
      <c r="FD230" s="34" t="s">
        <v>183</v>
      </c>
      <c r="FE230" s="34" t="s">
        <v>183</v>
      </c>
      <c r="FF230" s="34" t="s">
        <v>183</v>
      </c>
      <c r="FG230" s="34" t="s">
        <v>183</v>
      </c>
      <c r="FH230" s="36" t="s">
        <v>183</v>
      </c>
      <c r="FI230" s="33" t="s">
        <v>183</v>
      </c>
      <c r="FJ230" s="33" t="s">
        <v>183</v>
      </c>
      <c r="FK230" s="34" t="s">
        <v>183</v>
      </c>
      <c r="FL230" s="34" t="s">
        <v>183</v>
      </c>
      <c r="FM230" s="34" t="s">
        <v>183</v>
      </c>
      <c r="FN230" s="34" t="s">
        <v>183</v>
      </c>
      <c r="FO230" s="33" t="s">
        <v>183</v>
      </c>
      <c r="FP230" s="34" t="s">
        <v>183</v>
      </c>
      <c r="FQ230" s="34" t="s">
        <v>183</v>
      </c>
      <c r="FR230" s="34" t="s">
        <v>183</v>
      </c>
      <c r="FS230" s="34" t="s">
        <v>183</v>
      </c>
      <c r="FT230" s="33" t="s">
        <v>183</v>
      </c>
      <c r="FU230" s="34" t="s">
        <v>183</v>
      </c>
      <c r="FV230" s="34" t="s">
        <v>183</v>
      </c>
      <c r="FW230" s="34" t="s">
        <v>183</v>
      </c>
      <c r="FX230" s="34" t="s">
        <v>183</v>
      </c>
      <c r="FY230" s="33" t="s">
        <v>183</v>
      </c>
      <c r="FZ230" s="34" t="s">
        <v>183</v>
      </c>
      <c r="GA230" s="34" t="s">
        <v>183</v>
      </c>
      <c r="GB230" s="34" t="s">
        <v>183</v>
      </c>
      <c r="GC230" s="34" t="s">
        <v>183</v>
      </c>
      <c r="GD230" s="33" t="s">
        <v>183</v>
      </c>
      <c r="GE230" s="34" t="s">
        <v>183</v>
      </c>
      <c r="GF230" s="34" t="s">
        <v>183</v>
      </c>
      <c r="GG230" s="34" t="s">
        <v>183</v>
      </c>
      <c r="GH230" s="34" t="s">
        <v>183</v>
      </c>
      <c r="GI230" s="36" t="s">
        <v>183</v>
      </c>
      <c r="GJ230" s="42">
        <v>883.88944600000002</v>
      </c>
      <c r="GK230" s="42">
        <v>862.86477999999988</v>
      </c>
      <c r="GL230" s="43">
        <v>1070.900386</v>
      </c>
      <c r="GM230" s="43">
        <v>883.88944600000002</v>
      </c>
      <c r="GN230" s="34">
        <v>886.94957886666668</v>
      </c>
      <c r="GO230" s="34">
        <v>890.00971173333346</v>
      </c>
      <c r="GP230" s="33">
        <v>893.06984460000001</v>
      </c>
      <c r="GQ230" s="34">
        <v>895.10163863999992</v>
      </c>
      <c r="GR230" s="34">
        <v>897.13343267999983</v>
      </c>
      <c r="GS230" s="34">
        <v>899.16522671999985</v>
      </c>
      <c r="GT230" s="34">
        <v>901.19702075999987</v>
      </c>
      <c r="GU230" s="33">
        <v>903.22881480000001</v>
      </c>
      <c r="GV230" s="34">
        <v>903.36171203999993</v>
      </c>
      <c r="GW230" s="34">
        <v>903.49460928000008</v>
      </c>
      <c r="GX230" s="34">
        <v>903.62750652</v>
      </c>
      <c r="GY230" s="34">
        <v>903.76040376000003</v>
      </c>
      <c r="GZ230" s="33">
        <v>903.89330099999995</v>
      </c>
      <c r="HA230" s="34">
        <v>903.27265158</v>
      </c>
      <c r="HB230" s="34">
        <v>902.65200215999994</v>
      </c>
      <c r="HC230" s="34">
        <v>902.03135273999987</v>
      </c>
      <c r="HD230" s="34">
        <v>901.41070331999981</v>
      </c>
      <c r="HE230" s="33">
        <v>900.79005390000009</v>
      </c>
      <c r="HF230" s="34">
        <v>898.99237445999995</v>
      </c>
      <c r="HG230" s="34">
        <v>897.19469501999993</v>
      </c>
      <c r="HH230" s="34">
        <v>895.39701557999979</v>
      </c>
      <c r="HI230" s="34">
        <v>893.59933613999976</v>
      </c>
      <c r="HJ230" s="41">
        <v>891.80165669999997</v>
      </c>
      <c r="HK230" s="42" t="s">
        <v>183</v>
      </c>
      <c r="HL230" s="42" t="s">
        <v>183</v>
      </c>
      <c r="HM230" s="43" t="s">
        <v>183</v>
      </c>
      <c r="HN230" s="43" t="s">
        <v>183</v>
      </c>
      <c r="HO230" s="34" t="s">
        <v>183</v>
      </c>
      <c r="HP230" s="34" t="s">
        <v>183</v>
      </c>
      <c r="HQ230" s="33" t="s">
        <v>183</v>
      </c>
      <c r="HR230" s="34" t="s">
        <v>183</v>
      </c>
      <c r="HS230" s="34" t="s">
        <v>183</v>
      </c>
      <c r="HT230" s="34" t="s">
        <v>183</v>
      </c>
      <c r="HU230" s="34" t="s">
        <v>183</v>
      </c>
      <c r="HV230" s="33" t="s">
        <v>183</v>
      </c>
      <c r="HW230" s="34" t="s">
        <v>183</v>
      </c>
      <c r="HX230" s="34" t="s">
        <v>183</v>
      </c>
      <c r="HY230" s="34" t="s">
        <v>183</v>
      </c>
      <c r="HZ230" s="34" t="s">
        <v>183</v>
      </c>
      <c r="IA230" s="33" t="s">
        <v>183</v>
      </c>
      <c r="IB230" s="34" t="s">
        <v>183</v>
      </c>
      <c r="IC230" s="34" t="s">
        <v>183</v>
      </c>
      <c r="ID230" s="34" t="s">
        <v>183</v>
      </c>
      <c r="IE230" s="34" t="s">
        <v>183</v>
      </c>
      <c r="IF230" s="33" t="s">
        <v>183</v>
      </c>
      <c r="IG230" s="34" t="s">
        <v>183</v>
      </c>
      <c r="IH230" s="34" t="s">
        <v>183</v>
      </c>
      <c r="II230" s="34" t="s">
        <v>183</v>
      </c>
      <c r="IJ230" s="34" t="s">
        <v>183</v>
      </c>
      <c r="IK230" s="36" t="s">
        <v>183</v>
      </c>
      <c r="IL230" s="42" t="s">
        <v>183</v>
      </c>
      <c r="IM230" s="42" t="s">
        <v>183</v>
      </c>
      <c r="IN230" s="43" t="s">
        <v>183</v>
      </c>
      <c r="IO230" s="43" t="s">
        <v>183</v>
      </c>
      <c r="IP230" s="34" t="s">
        <v>183</v>
      </c>
      <c r="IQ230" s="34" t="s">
        <v>183</v>
      </c>
      <c r="IR230" s="33" t="s">
        <v>183</v>
      </c>
      <c r="IS230" s="34" t="s">
        <v>183</v>
      </c>
      <c r="IT230" s="34" t="s">
        <v>183</v>
      </c>
      <c r="IU230" s="34" t="s">
        <v>183</v>
      </c>
      <c r="IV230" s="34" t="s">
        <v>183</v>
      </c>
      <c r="IW230" s="33" t="s">
        <v>183</v>
      </c>
      <c r="IX230" s="34" t="s">
        <v>183</v>
      </c>
      <c r="IY230" s="34" t="s">
        <v>183</v>
      </c>
      <c r="IZ230" s="34" t="s">
        <v>183</v>
      </c>
      <c r="JA230" s="34" t="s">
        <v>183</v>
      </c>
      <c r="JB230" s="33" t="s">
        <v>183</v>
      </c>
      <c r="JC230" s="34" t="s">
        <v>183</v>
      </c>
      <c r="JD230" s="34" t="s">
        <v>183</v>
      </c>
      <c r="JE230" s="34" t="s">
        <v>183</v>
      </c>
      <c r="JF230" s="34" t="s">
        <v>183</v>
      </c>
      <c r="JG230" s="33" t="s">
        <v>183</v>
      </c>
      <c r="JH230" s="34" t="s">
        <v>183</v>
      </c>
      <c r="JI230" s="34" t="s">
        <v>183</v>
      </c>
      <c r="JJ230" s="34" t="s">
        <v>183</v>
      </c>
      <c r="JK230" s="34" t="s">
        <v>183</v>
      </c>
      <c r="JL230" s="36" t="s">
        <v>183</v>
      </c>
    </row>
    <row r="231" spans="1:272" outlineLevel="1" x14ac:dyDescent="0.25">
      <c r="A231" s="5" t="s">
        <v>163</v>
      </c>
      <c r="B231" s="5" t="s">
        <v>14</v>
      </c>
      <c r="C231" s="42">
        <v>6588.3877708425116</v>
      </c>
      <c r="D231" s="42">
        <v>6121.1417692538453</v>
      </c>
      <c r="E231" s="43">
        <v>6242.8521536470253</v>
      </c>
      <c r="F231" s="43">
        <v>6588.3877708425116</v>
      </c>
      <c r="G231" s="34">
        <v>6509.529821495008</v>
      </c>
      <c r="H231" s="34">
        <v>6430.6718721475045</v>
      </c>
      <c r="I231" s="33">
        <v>6351.8139228</v>
      </c>
      <c r="J231" s="34">
        <v>6349.2148327000004</v>
      </c>
      <c r="K231" s="34">
        <v>6346.6157426000009</v>
      </c>
      <c r="L231" s="34">
        <v>6344.0166525000013</v>
      </c>
      <c r="M231" s="34">
        <v>6341.4175624000018</v>
      </c>
      <c r="N231" s="33">
        <v>6338.8184723000004</v>
      </c>
      <c r="O231" s="34">
        <v>6347.78705446</v>
      </c>
      <c r="P231" s="34">
        <v>6356.7556366199997</v>
      </c>
      <c r="Q231" s="34">
        <v>6365.7242187799993</v>
      </c>
      <c r="R231" s="34">
        <v>6374.692800939999</v>
      </c>
      <c r="S231" s="33">
        <v>6383.6613831000004</v>
      </c>
      <c r="T231" s="34">
        <v>6183.1183529</v>
      </c>
      <c r="U231" s="34">
        <v>5982.5753226999996</v>
      </c>
      <c r="V231" s="34">
        <v>5782.0322924999991</v>
      </c>
      <c r="W231" s="34">
        <v>5581.4892622999987</v>
      </c>
      <c r="X231" s="33">
        <v>5380.9462321000001</v>
      </c>
      <c r="Y231" s="34">
        <v>5454.3828360999996</v>
      </c>
      <c r="Z231" s="34">
        <v>5527.8194400999992</v>
      </c>
      <c r="AA231" s="34">
        <v>5601.2560440999987</v>
      </c>
      <c r="AB231" s="34">
        <v>5674.6926480999982</v>
      </c>
      <c r="AC231" s="36">
        <v>5748.1292520999996</v>
      </c>
      <c r="AD231" s="42" t="s">
        <v>183</v>
      </c>
      <c r="AE231" s="42" t="s">
        <v>183</v>
      </c>
      <c r="AF231" s="43" t="s">
        <v>183</v>
      </c>
      <c r="AG231" s="43" t="s">
        <v>183</v>
      </c>
      <c r="AH231" s="34" t="s">
        <v>183</v>
      </c>
      <c r="AI231" s="34" t="s">
        <v>183</v>
      </c>
      <c r="AJ231" s="33" t="s">
        <v>183</v>
      </c>
      <c r="AK231" s="34" t="s">
        <v>183</v>
      </c>
      <c r="AL231" s="34" t="s">
        <v>183</v>
      </c>
      <c r="AM231" s="34" t="s">
        <v>183</v>
      </c>
      <c r="AN231" s="34" t="s">
        <v>183</v>
      </c>
      <c r="AO231" s="33" t="s">
        <v>183</v>
      </c>
      <c r="AP231" s="34" t="s">
        <v>183</v>
      </c>
      <c r="AQ231" s="34" t="s">
        <v>183</v>
      </c>
      <c r="AR231" s="34" t="s">
        <v>183</v>
      </c>
      <c r="AS231" s="34" t="s">
        <v>183</v>
      </c>
      <c r="AT231" s="33" t="s">
        <v>183</v>
      </c>
      <c r="AU231" s="34" t="s">
        <v>183</v>
      </c>
      <c r="AV231" s="34" t="s">
        <v>183</v>
      </c>
      <c r="AW231" s="34" t="s">
        <v>183</v>
      </c>
      <c r="AX231" s="34" t="s">
        <v>183</v>
      </c>
      <c r="AY231" s="33" t="s">
        <v>183</v>
      </c>
      <c r="AZ231" s="34" t="s">
        <v>183</v>
      </c>
      <c r="BA231" s="34" t="s">
        <v>183</v>
      </c>
      <c r="BB231" s="34" t="s">
        <v>183</v>
      </c>
      <c r="BC231" s="34" t="s">
        <v>183</v>
      </c>
      <c r="BD231" s="41" t="s">
        <v>183</v>
      </c>
      <c r="BE231" s="42" t="s">
        <v>183</v>
      </c>
      <c r="BF231" s="42" t="s">
        <v>183</v>
      </c>
      <c r="BG231" s="43" t="s">
        <v>183</v>
      </c>
      <c r="BH231" s="43" t="s">
        <v>183</v>
      </c>
      <c r="BI231" s="34" t="s">
        <v>183</v>
      </c>
      <c r="BJ231" s="34" t="s">
        <v>183</v>
      </c>
      <c r="BK231" s="33" t="s">
        <v>183</v>
      </c>
      <c r="BL231" s="34" t="s">
        <v>183</v>
      </c>
      <c r="BM231" s="34" t="s">
        <v>183</v>
      </c>
      <c r="BN231" s="34" t="s">
        <v>183</v>
      </c>
      <c r="BO231" s="34" t="s">
        <v>183</v>
      </c>
      <c r="BP231" s="33" t="s">
        <v>183</v>
      </c>
      <c r="BQ231" s="34" t="s">
        <v>183</v>
      </c>
      <c r="BR231" s="34" t="s">
        <v>183</v>
      </c>
      <c r="BS231" s="34" t="s">
        <v>183</v>
      </c>
      <c r="BT231" s="34" t="s">
        <v>183</v>
      </c>
      <c r="BU231" s="33" t="s">
        <v>183</v>
      </c>
      <c r="BV231" s="34" t="s">
        <v>183</v>
      </c>
      <c r="BW231" s="34" t="s">
        <v>183</v>
      </c>
      <c r="BX231" s="34" t="s">
        <v>183</v>
      </c>
      <c r="BY231" s="34" t="s">
        <v>183</v>
      </c>
      <c r="BZ231" s="33" t="s">
        <v>183</v>
      </c>
      <c r="CA231" s="34" t="s">
        <v>183</v>
      </c>
      <c r="CB231" s="34" t="s">
        <v>183</v>
      </c>
      <c r="CC231" s="34" t="s">
        <v>183</v>
      </c>
      <c r="CD231" s="34" t="s">
        <v>183</v>
      </c>
      <c r="CE231" s="36" t="s">
        <v>183</v>
      </c>
      <c r="CF231" s="42" t="s">
        <v>183</v>
      </c>
      <c r="CG231" s="42" t="s">
        <v>183</v>
      </c>
      <c r="CH231" s="43" t="s">
        <v>183</v>
      </c>
      <c r="CI231" s="43" t="s">
        <v>183</v>
      </c>
      <c r="CJ231" s="34" t="s">
        <v>183</v>
      </c>
      <c r="CK231" s="34" t="s">
        <v>183</v>
      </c>
      <c r="CL231" s="33" t="s">
        <v>183</v>
      </c>
      <c r="CM231" s="34" t="s">
        <v>183</v>
      </c>
      <c r="CN231" s="34" t="s">
        <v>183</v>
      </c>
      <c r="CO231" s="34" t="s">
        <v>183</v>
      </c>
      <c r="CP231" s="34" t="s">
        <v>183</v>
      </c>
      <c r="CQ231" s="33" t="s">
        <v>183</v>
      </c>
      <c r="CR231" s="34" t="s">
        <v>183</v>
      </c>
      <c r="CS231" s="34" t="s">
        <v>183</v>
      </c>
      <c r="CT231" s="34" t="s">
        <v>183</v>
      </c>
      <c r="CU231" s="34" t="s">
        <v>183</v>
      </c>
      <c r="CV231" s="33" t="s">
        <v>183</v>
      </c>
      <c r="CW231" s="34" t="s">
        <v>183</v>
      </c>
      <c r="CX231" s="34" t="s">
        <v>183</v>
      </c>
      <c r="CY231" s="34" t="s">
        <v>183</v>
      </c>
      <c r="CZ231" s="34" t="s">
        <v>183</v>
      </c>
      <c r="DA231" s="33" t="s">
        <v>183</v>
      </c>
      <c r="DB231" s="34" t="s">
        <v>183</v>
      </c>
      <c r="DC231" s="34" t="s">
        <v>183</v>
      </c>
      <c r="DD231" s="34" t="s">
        <v>183</v>
      </c>
      <c r="DE231" s="34" t="s">
        <v>183</v>
      </c>
      <c r="DF231" s="41" t="s">
        <v>183</v>
      </c>
      <c r="DG231" s="33" t="s">
        <v>183</v>
      </c>
      <c r="DH231" s="33" t="s">
        <v>183</v>
      </c>
      <c r="DI231" s="34" t="s">
        <v>183</v>
      </c>
      <c r="DJ231" s="34" t="s">
        <v>183</v>
      </c>
      <c r="DK231" s="34" t="s">
        <v>183</v>
      </c>
      <c r="DL231" s="34" t="s">
        <v>183</v>
      </c>
      <c r="DM231" s="33" t="s">
        <v>183</v>
      </c>
      <c r="DN231" s="34" t="s">
        <v>183</v>
      </c>
      <c r="DO231" s="34" t="s">
        <v>183</v>
      </c>
      <c r="DP231" s="34" t="s">
        <v>183</v>
      </c>
      <c r="DQ231" s="34" t="s">
        <v>183</v>
      </c>
      <c r="DR231" s="33" t="s">
        <v>183</v>
      </c>
      <c r="DS231" s="34" t="s">
        <v>183</v>
      </c>
      <c r="DT231" s="34" t="s">
        <v>183</v>
      </c>
      <c r="DU231" s="34" t="s">
        <v>183</v>
      </c>
      <c r="DV231" s="34" t="s">
        <v>183</v>
      </c>
      <c r="DW231" s="33" t="s">
        <v>183</v>
      </c>
      <c r="DX231" s="34" t="s">
        <v>183</v>
      </c>
      <c r="DY231" s="34" t="s">
        <v>183</v>
      </c>
      <c r="DZ231" s="34" t="s">
        <v>183</v>
      </c>
      <c r="EA231" s="34" t="s">
        <v>183</v>
      </c>
      <c r="EB231" s="33" t="s">
        <v>183</v>
      </c>
      <c r="EC231" s="34" t="s">
        <v>183</v>
      </c>
      <c r="ED231" s="34" t="s">
        <v>183</v>
      </c>
      <c r="EE231" s="34" t="s">
        <v>183</v>
      </c>
      <c r="EF231" s="34" t="s">
        <v>183</v>
      </c>
      <c r="EG231" s="36" t="s">
        <v>183</v>
      </c>
      <c r="EH231" s="42" t="s">
        <v>183</v>
      </c>
      <c r="EI231" s="42" t="s">
        <v>183</v>
      </c>
      <c r="EJ231" s="43" t="s">
        <v>183</v>
      </c>
      <c r="EK231" s="43" t="s">
        <v>183</v>
      </c>
      <c r="EL231" s="34" t="s">
        <v>183</v>
      </c>
      <c r="EM231" s="34" t="s">
        <v>183</v>
      </c>
      <c r="EN231" s="33" t="s">
        <v>183</v>
      </c>
      <c r="EO231" s="34" t="s">
        <v>183</v>
      </c>
      <c r="EP231" s="34" t="s">
        <v>183</v>
      </c>
      <c r="EQ231" s="34" t="s">
        <v>183</v>
      </c>
      <c r="ER231" s="34" t="s">
        <v>183</v>
      </c>
      <c r="ES231" s="33" t="s">
        <v>183</v>
      </c>
      <c r="ET231" s="34" t="s">
        <v>183</v>
      </c>
      <c r="EU231" s="34" t="s">
        <v>183</v>
      </c>
      <c r="EV231" s="34" t="s">
        <v>183</v>
      </c>
      <c r="EW231" s="34" t="s">
        <v>183</v>
      </c>
      <c r="EX231" s="33" t="s">
        <v>183</v>
      </c>
      <c r="EY231" s="34" t="s">
        <v>183</v>
      </c>
      <c r="EZ231" s="34" t="s">
        <v>183</v>
      </c>
      <c r="FA231" s="34" t="s">
        <v>183</v>
      </c>
      <c r="FB231" s="34" t="s">
        <v>183</v>
      </c>
      <c r="FC231" s="33" t="s">
        <v>183</v>
      </c>
      <c r="FD231" s="34" t="s">
        <v>183</v>
      </c>
      <c r="FE231" s="34" t="s">
        <v>183</v>
      </c>
      <c r="FF231" s="34" t="s">
        <v>183</v>
      </c>
      <c r="FG231" s="34" t="s">
        <v>183</v>
      </c>
      <c r="FH231" s="36" t="s">
        <v>183</v>
      </c>
      <c r="FI231" s="33" t="s">
        <v>183</v>
      </c>
      <c r="FJ231" s="33" t="s">
        <v>183</v>
      </c>
      <c r="FK231" s="34" t="s">
        <v>183</v>
      </c>
      <c r="FL231" s="34" t="s">
        <v>183</v>
      </c>
      <c r="FM231" s="34" t="s">
        <v>183</v>
      </c>
      <c r="FN231" s="34" t="s">
        <v>183</v>
      </c>
      <c r="FO231" s="33" t="s">
        <v>183</v>
      </c>
      <c r="FP231" s="34" t="s">
        <v>183</v>
      </c>
      <c r="FQ231" s="34" t="s">
        <v>183</v>
      </c>
      <c r="FR231" s="34" t="s">
        <v>183</v>
      </c>
      <c r="FS231" s="34" t="s">
        <v>183</v>
      </c>
      <c r="FT231" s="33" t="s">
        <v>183</v>
      </c>
      <c r="FU231" s="34" t="s">
        <v>183</v>
      </c>
      <c r="FV231" s="34" t="s">
        <v>183</v>
      </c>
      <c r="FW231" s="34" t="s">
        <v>183</v>
      </c>
      <c r="FX231" s="34" t="s">
        <v>183</v>
      </c>
      <c r="FY231" s="33" t="s">
        <v>183</v>
      </c>
      <c r="FZ231" s="34" t="s">
        <v>183</v>
      </c>
      <c r="GA231" s="34" t="s">
        <v>183</v>
      </c>
      <c r="GB231" s="34" t="s">
        <v>183</v>
      </c>
      <c r="GC231" s="34" t="s">
        <v>183</v>
      </c>
      <c r="GD231" s="33" t="s">
        <v>183</v>
      </c>
      <c r="GE231" s="34" t="s">
        <v>183</v>
      </c>
      <c r="GF231" s="34" t="s">
        <v>183</v>
      </c>
      <c r="GG231" s="34" t="s">
        <v>183</v>
      </c>
      <c r="GH231" s="34" t="s">
        <v>183</v>
      </c>
      <c r="GI231" s="36" t="s">
        <v>183</v>
      </c>
      <c r="GJ231" s="42">
        <v>6588.3877708425116</v>
      </c>
      <c r="GK231" s="42">
        <v>6121.1417692538453</v>
      </c>
      <c r="GL231" s="43">
        <v>6242.8521536470253</v>
      </c>
      <c r="GM231" s="43">
        <v>6588.3877708425116</v>
      </c>
      <c r="GN231" s="34">
        <v>6509.529821495008</v>
      </c>
      <c r="GO231" s="34">
        <v>6430.6718721475045</v>
      </c>
      <c r="GP231" s="33">
        <v>6351.8139228</v>
      </c>
      <c r="GQ231" s="34">
        <v>6349.2148327000004</v>
      </c>
      <c r="GR231" s="34">
        <v>6346.6157426000009</v>
      </c>
      <c r="GS231" s="34">
        <v>6344.0166525000013</v>
      </c>
      <c r="GT231" s="34">
        <v>6341.4175624000018</v>
      </c>
      <c r="GU231" s="33">
        <v>6338.8184723000004</v>
      </c>
      <c r="GV231" s="34">
        <v>6347.78705446</v>
      </c>
      <c r="GW231" s="34">
        <v>6356.7556366199997</v>
      </c>
      <c r="GX231" s="34">
        <v>6365.7242187799993</v>
      </c>
      <c r="GY231" s="34">
        <v>6374.692800939999</v>
      </c>
      <c r="GZ231" s="33">
        <v>6383.6613831000004</v>
      </c>
      <c r="HA231" s="34">
        <v>6183.1183529</v>
      </c>
      <c r="HB231" s="34">
        <v>5982.5753226999996</v>
      </c>
      <c r="HC231" s="34">
        <v>5782.0322924999991</v>
      </c>
      <c r="HD231" s="34">
        <v>5581.4892622999987</v>
      </c>
      <c r="HE231" s="33">
        <v>5380.9462321000001</v>
      </c>
      <c r="HF231" s="34">
        <v>5454.3828360999996</v>
      </c>
      <c r="HG231" s="34">
        <v>5527.8194400999992</v>
      </c>
      <c r="HH231" s="34">
        <v>5601.2560440999987</v>
      </c>
      <c r="HI231" s="34">
        <v>5674.6926480999982</v>
      </c>
      <c r="HJ231" s="41">
        <v>5748.1292520999996</v>
      </c>
      <c r="HK231" s="42" t="s">
        <v>183</v>
      </c>
      <c r="HL231" s="42" t="s">
        <v>183</v>
      </c>
      <c r="HM231" s="43" t="s">
        <v>183</v>
      </c>
      <c r="HN231" s="43" t="s">
        <v>183</v>
      </c>
      <c r="HO231" s="34" t="s">
        <v>183</v>
      </c>
      <c r="HP231" s="34" t="s">
        <v>183</v>
      </c>
      <c r="HQ231" s="33" t="s">
        <v>183</v>
      </c>
      <c r="HR231" s="34" t="s">
        <v>183</v>
      </c>
      <c r="HS231" s="34" t="s">
        <v>183</v>
      </c>
      <c r="HT231" s="34" t="s">
        <v>183</v>
      </c>
      <c r="HU231" s="34" t="s">
        <v>183</v>
      </c>
      <c r="HV231" s="33" t="s">
        <v>183</v>
      </c>
      <c r="HW231" s="34" t="s">
        <v>183</v>
      </c>
      <c r="HX231" s="34" t="s">
        <v>183</v>
      </c>
      <c r="HY231" s="34" t="s">
        <v>183</v>
      </c>
      <c r="HZ231" s="34" t="s">
        <v>183</v>
      </c>
      <c r="IA231" s="33" t="s">
        <v>183</v>
      </c>
      <c r="IB231" s="34" t="s">
        <v>183</v>
      </c>
      <c r="IC231" s="34" t="s">
        <v>183</v>
      </c>
      <c r="ID231" s="34" t="s">
        <v>183</v>
      </c>
      <c r="IE231" s="34" t="s">
        <v>183</v>
      </c>
      <c r="IF231" s="33" t="s">
        <v>183</v>
      </c>
      <c r="IG231" s="34" t="s">
        <v>183</v>
      </c>
      <c r="IH231" s="34" t="s">
        <v>183</v>
      </c>
      <c r="II231" s="34" t="s">
        <v>183</v>
      </c>
      <c r="IJ231" s="34" t="s">
        <v>183</v>
      </c>
      <c r="IK231" s="36" t="s">
        <v>183</v>
      </c>
      <c r="IL231" s="42" t="s">
        <v>183</v>
      </c>
      <c r="IM231" s="42" t="s">
        <v>183</v>
      </c>
      <c r="IN231" s="43" t="s">
        <v>183</v>
      </c>
      <c r="IO231" s="43" t="s">
        <v>183</v>
      </c>
      <c r="IP231" s="34" t="s">
        <v>183</v>
      </c>
      <c r="IQ231" s="34" t="s">
        <v>183</v>
      </c>
      <c r="IR231" s="33" t="s">
        <v>183</v>
      </c>
      <c r="IS231" s="34" t="s">
        <v>183</v>
      </c>
      <c r="IT231" s="34" t="s">
        <v>183</v>
      </c>
      <c r="IU231" s="34" t="s">
        <v>183</v>
      </c>
      <c r="IV231" s="34" t="s">
        <v>183</v>
      </c>
      <c r="IW231" s="33" t="s">
        <v>183</v>
      </c>
      <c r="IX231" s="34" t="s">
        <v>183</v>
      </c>
      <c r="IY231" s="34" t="s">
        <v>183</v>
      </c>
      <c r="IZ231" s="34" t="s">
        <v>183</v>
      </c>
      <c r="JA231" s="34" t="s">
        <v>183</v>
      </c>
      <c r="JB231" s="33" t="s">
        <v>183</v>
      </c>
      <c r="JC231" s="34" t="s">
        <v>183</v>
      </c>
      <c r="JD231" s="34" t="s">
        <v>183</v>
      </c>
      <c r="JE231" s="34" t="s">
        <v>183</v>
      </c>
      <c r="JF231" s="34" t="s">
        <v>183</v>
      </c>
      <c r="JG231" s="33" t="s">
        <v>183</v>
      </c>
      <c r="JH231" s="34" t="s">
        <v>183</v>
      </c>
      <c r="JI231" s="34" t="s">
        <v>183</v>
      </c>
      <c r="JJ231" s="34" t="s">
        <v>183</v>
      </c>
      <c r="JK231" s="34" t="s">
        <v>183</v>
      </c>
      <c r="JL231" s="36" t="s">
        <v>183</v>
      </c>
    </row>
    <row r="232" spans="1:272" outlineLevel="1" x14ac:dyDescent="0.25">
      <c r="A232" s="5" t="s">
        <v>164</v>
      </c>
      <c r="B232" s="5" t="s">
        <v>14</v>
      </c>
      <c r="C232" s="42" t="s">
        <v>31</v>
      </c>
      <c r="D232" s="42" t="s">
        <v>31</v>
      </c>
      <c r="E232" s="43" t="s">
        <v>31</v>
      </c>
      <c r="F232" s="43" t="s">
        <v>31</v>
      </c>
      <c r="G232" s="34" t="s">
        <v>31</v>
      </c>
      <c r="H232" s="34" t="s">
        <v>31</v>
      </c>
      <c r="I232" s="33" t="s">
        <v>31</v>
      </c>
      <c r="J232" s="34" t="s">
        <v>31</v>
      </c>
      <c r="K232" s="34" t="s">
        <v>31</v>
      </c>
      <c r="L232" s="34" t="s">
        <v>31</v>
      </c>
      <c r="M232" s="34" t="s">
        <v>31</v>
      </c>
      <c r="N232" s="33" t="s">
        <v>31</v>
      </c>
      <c r="O232" s="34" t="s">
        <v>31</v>
      </c>
      <c r="P232" s="34" t="s">
        <v>31</v>
      </c>
      <c r="Q232" s="34" t="s">
        <v>31</v>
      </c>
      <c r="R232" s="34" t="s">
        <v>31</v>
      </c>
      <c r="S232" s="33" t="s">
        <v>31</v>
      </c>
      <c r="T232" s="34" t="s">
        <v>31</v>
      </c>
      <c r="U232" s="34" t="s">
        <v>31</v>
      </c>
      <c r="V232" s="34" t="s">
        <v>31</v>
      </c>
      <c r="W232" s="34" t="s">
        <v>31</v>
      </c>
      <c r="X232" s="33" t="s">
        <v>31</v>
      </c>
      <c r="Y232" s="34" t="s">
        <v>31</v>
      </c>
      <c r="Z232" s="34" t="s">
        <v>31</v>
      </c>
      <c r="AA232" s="34" t="s">
        <v>31</v>
      </c>
      <c r="AB232" s="34" t="s">
        <v>31</v>
      </c>
      <c r="AC232" s="36" t="s">
        <v>31</v>
      </c>
      <c r="AD232" s="42" t="s">
        <v>31</v>
      </c>
      <c r="AE232" s="42" t="s">
        <v>31</v>
      </c>
      <c r="AF232" s="43" t="s">
        <v>31</v>
      </c>
      <c r="AG232" s="43" t="s">
        <v>31</v>
      </c>
      <c r="AH232" s="34" t="s">
        <v>31</v>
      </c>
      <c r="AI232" s="34" t="s">
        <v>31</v>
      </c>
      <c r="AJ232" s="33" t="s">
        <v>31</v>
      </c>
      <c r="AK232" s="34" t="s">
        <v>31</v>
      </c>
      <c r="AL232" s="34" t="s">
        <v>31</v>
      </c>
      <c r="AM232" s="34" t="s">
        <v>31</v>
      </c>
      <c r="AN232" s="34" t="s">
        <v>31</v>
      </c>
      <c r="AO232" s="33" t="s">
        <v>31</v>
      </c>
      <c r="AP232" s="34" t="s">
        <v>31</v>
      </c>
      <c r="AQ232" s="34" t="s">
        <v>31</v>
      </c>
      <c r="AR232" s="34" t="s">
        <v>31</v>
      </c>
      <c r="AS232" s="34" t="s">
        <v>31</v>
      </c>
      <c r="AT232" s="33" t="s">
        <v>31</v>
      </c>
      <c r="AU232" s="34" t="s">
        <v>31</v>
      </c>
      <c r="AV232" s="34" t="s">
        <v>31</v>
      </c>
      <c r="AW232" s="34" t="s">
        <v>31</v>
      </c>
      <c r="AX232" s="34" t="s">
        <v>31</v>
      </c>
      <c r="AY232" s="33" t="s">
        <v>31</v>
      </c>
      <c r="AZ232" s="34" t="s">
        <v>31</v>
      </c>
      <c r="BA232" s="34" t="s">
        <v>31</v>
      </c>
      <c r="BB232" s="34" t="s">
        <v>31</v>
      </c>
      <c r="BC232" s="34" t="s">
        <v>31</v>
      </c>
      <c r="BD232" s="41" t="s">
        <v>31</v>
      </c>
      <c r="BE232" s="42" t="s">
        <v>31</v>
      </c>
      <c r="BF232" s="42" t="s">
        <v>31</v>
      </c>
      <c r="BG232" s="43" t="s">
        <v>31</v>
      </c>
      <c r="BH232" s="43" t="s">
        <v>31</v>
      </c>
      <c r="BI232" s="34" t="s">
        <v>31</v>
      </c>
      <c r="BJ232" s="34" t="s">
        <v>31</v>
      </c>
      <c r="BK232" s="33" t="s">
        <v>31</v>
      </c>
      <c r="BL232" s="34" t="s">
        <v>31</v>
      </c>
      <c r="BM232" s="34" t="s">
        <v>31</v>
      </c>
      <c r="BN232" s="34" t="s">
        <v>31</v>
      </c>
      <c r="BO232" s="34" t="s">
        <v>31</v>
      </c>
      <c r="BP232" s="33" t="s">
        <v>31</v>
      </c>
      <c r="BQ232" s="34" t="s">
        <v>31</v>
      </c>
      <c r="BR232" s="34" t="s">
        <v>31</v>
      </c>
      <c r="BS232" s="34" t="s">
        <v>31</v>
      </c>
      <c r="BT232" s="34" t="s">
        <v>31</v>
      </c>
      <c r="BU232" s="33" t="s">
        <v>31</v>
      </c>
      <c r="BV232" s="34" t="s">
        <v>31</v>
      </c>
      <c r="BW232" s="34" t="s">
        <v>31</v>
      </c>
      <c r="BX232" s="34" t="s">
        <v>31</v>
      </c>
      <c r="BY232" s="34" t="s">
        <v>31</v>
      </c>
      <c r="BZ232" s="33" t="s">
        <v>31</v>
      </c>
      <c r="CA232" s="34" t="s">
        <v>31</v>
      </c>
      <c r="CB232" s="34" t="s">
        <v>31</v>
      </c>
      <c r="CC232" s="34" t="s">
        <v>31</v>
      </c>
      <c r="CD232" s="34" t="s">
        <v>31</v>
      </c>
      <c r="CE232" s="36" t="s">
        <v>31</v>
      </c>
      <c r="CF232" s="42" t="s">
        <v>31</v>
      </c>
      <c r="CG232" s="42" t="s">
        <v>31</v>
      </c>
      <c r="CH232" s="43" t="s">
        <v>31</v>
      </c>
      <c r="CI232" s="43" t="s">
        <v>31</v>
      </c>
      <c r="CJ232" s="34" t="s">
        <v>31</v>
      </c>
      <c r="CK232" s="34" t="s">
        <v>31</v>
      </c>
      <c r="CL232" s="33" t="s">
        <v>31</v>
      </c>
      <c r="CM232" s="34" t="s">
        <v>31</v>
      </c>
      <c r="CN232" s="34" t="s">
        <v>31</v>
      </c>
      <c r="CO232" s="34" t="s">
        <v>31</v>
      </c>
      <c r="CP232" s="34" t="s">
        <v>31</v>
      </c>
      <c r="CQ232" s="33" t="s">
        <v>31</v>
      </c>
      <c r="CR232" s="34" t="s">
        <v>31</v>
      </c>
      <c r="CS232" s="34" t="s">
        <v>31</v>
      </c>
      <c r="CT232" s="34" t="s">
        <v>31</v>
      </c>
      <c r="CU232" s="34" t="s">
        <v>31</v>
      </c>
      <c r="CV232" s="33" t="s">
        <v>31</v>
      </c>
      <c r="CW232" s="34" t="s">
        <v>31</v>
      </c>
      <c r="CX232" s="34" t="s">
        <v>31</v>
      </c>
      <c r="CY232" s="34" t="s">
        <v>31</v>
      </c>
      <c r="CZ232" s="34" t="s">
        <v>31</v>
      </c>
      <c r="DA232" s="33" t="s">
        <v>31</v>
      </c>
      <c r="DB232" s="34" t="s">
        <v>31</v>
      </c>
      <c r="DC232" s="34" t="s">
        <v>31</v>
      </c>
      <c r="DD232" s="34" t="s">
        <v>31</v>
      </c>
      <c r="DE232" s="34" t="s">
        <v>31</v>
      </c>
      <c r="DF232" s="41" t="s">
        <v>31</v>
      </c>
      <c r="DG232" s="33" t="s">
        <v>31</v>
      </c>
      <c r="DH232" s="33" t="s">
        <v>31</v>
      </c>
      <c r="DI232" s="34" t="s">
        <v>31</v>
      </c>
      <c r="DJ232" s="34" t="s">
        <v>31</v>
      </c>
      <c r="DK232" s="34" t="s">
        <v>31</v>
      </c>
      <c r="DL232" s="34" t="s">
        <v>31</v>
      </c>
      <c r="DM232" s="33" t="s">
        <v>31</v>
      </c>
      <c r="DN232" s="34" t="s">
        <v>31</v>
      </c>
      <c r="DO232" s="34" t="s">
        <v>31</v>
      </c>
      <c r="DP232" s="34" t="s">
        <v>31</v>
      </c>
      <c r="DQ232" s="34" t="s">
        <v>31</v>
      </c>
      <c r="DR232" s="33" t="s">
        <v>31</v>
      </c>
      <c r="DS232" s="34" t="s">
        <v>31</v>
      </c>
      <c r="DT232" s="34" t="s">
        <v>31</v>
      </c>
      <c r="DU232" s="34" t="s">
        <v>31</v>
      </c>
      <c r="DV232" s="34" t="s">
        <v>31</v>
      </c>
      <c r="DW232" s="33" t="s">
        <v>31</v>
      </c>
      <c r="DX232" s="34" t="s">
        <v>31</v>
      </c>
      <c r="DY232" s="34" t="s">
        <v>31</v>
      </c>
      <c r="DZ232" s="34" t="s">
        <v>31</v>
      </c>
      <c r="EA232" s="34" t="s">
        <v>31</v>
      </c>
      <c r="EB232" s="33" t="s">
        <v>31</v>
      </c>
      <c r="EC232" s="34" t="s">
        <v>31</v>
      </c>
      <c r="ED232" s="34" t="s">
        <v>31</v>
      </c>
      <c r="EE232" s="34" t="s">
        <v>31</v>
      </c>
      <c r="EF232" s="34" t="s">
        <v>31</v>
      </c>
      <c r="EG232" s="36" t="s">
        <v>31</v>
      </c>
      <c r="EH232" s="42" t="s">
        <v>31</v>
      </c>
      <c r="EI232" s="42" t="s">
        <v>31</v>
      </c>
      <c r="EJ232" s="43" t="s">
        <v>31</v>
      </c>
      <c r="EK232" s="43" t="s">
        <v>31</v>
      </c>
      <c r="EL232" s="34" t="s">
        <v>31</v>
      </c>
      <c r="EM232" s="34" t="s">
        <v>31</v>
      </c>
      <c r="EN232" s="33" t="s">
        <v>31</v>
      </c>
      <c r="EO232" s="34" t="s">
        <v>31</v>
      </c>
      <c r="EP232" s="34" t="s">
        <v>31</v>
      </c>
      <c r="EQ232" s="34" t="s">
        <v>31</v>
      </c>
      <c r="ER232" s="34" t="s">
        <v>31</v>
      </c>
      <c r="ES232" s="33" t="s">
        <v>31</v>
      </c>
      <c r="ET232" s="34" t="s">
        <v>31</v>
      </c>
      <c r="EU232" s="34" t="s">
        <v>31</v>
      </c>
      <c r="EV232" s="34" t="s">
        <v>31</v>
      </c>
      <c r="EW232" s="34" t="s">
        <v>31</v>
      </c>
      <c r="EX232" s="33" t="s">
        <v>31</v>
      </c>
      <c r="EY232" s="34" t="s">
        <v>31</v>
      </c>
      <c r="EZ232" s="34" t="s">
        <v>31</v>
      </c>
      <c r="FA232" s="34" t="s">
        <v>31</v>
      </c>
      <c r="FB232" s="34" t="s">
        <v>31</v>
      </c>
      <c r="FC232" s="33" t="s">
        <v>31</v>
      </c>
      <c r="FD232" s="34" t="s">
        <v>31</v>
      </c>
      <c r="FE232" s="34" t="s">
        <v>31</v>
      </c>
      <c r="FF232" s="34" t="s">
        <v>31</v>
      </c>
      <c r="FG232" s="34" t="s">
        <v>31</v>
      </c>
      <c r="FH232" s="36" t="s">
        <v>31</v>
      </c>
      <c r="FI232" s="33" t="s">
        <v>31</v>
      </c>
      <c r="FJ232" s="33" t="s">
        <v>31</v>
      </c>
      <c r="FK232" s="34" t="s">
        <v>31</v>
      </c>
      <c r="FL232" s="34" t="s">
        <v>31</v>
      </c>
      <c r="FM232" s="34" t="s">
        <v>31</v>
      </c>
      <c r="FN232" s="34" t="s">
        <v>31</v>
      </c>
      <c r="FO232" s="33" t="s">
        <v>31</v>
      </c>
      <c r="FP232" s="34" t="s">
        <v>31</v>
      </c>
      <c r="FQ232" s="34" t="s">
        <v>31</v>
      </c>
      <c r="FR232" s="34" t="s">
        <v>31</v>
      </c>
      <c r="FS232" s="34" t="s">
        <v>31</v>
      </c>
      <c r="FT232" s="33" t="s">
        <v>31</v>
      </c>
      <c r="FU232" s="34" t="s">
        <v>31</v>
      </c>
      <c r="FV232" s="34" t="s">
        <v>31</v>
      </c>
      <c r="FW232" s="34" t="s">
        <v>31</v>
      </c>
      <c r="FX232" s="34" t="s">
        <v>31</v>
      </c>
      <c r="FY232" s="33" t="s">
        <v>31</v>
      </c>
      <c r="FZ232" s="34" t="s">
        <v>31</v>
      </c>
      <c r="GA232" s="34" t="s">
        <v>31</v>
      </c>
      <c r="GB232" s="34" t="s">
        <v>31</v>
      </c>
      <c r="GC232" s="34" t="s">
        <v>31</v>
      </c>
      <c r="GD232" s="33" t="s">
        <v>31</v>
      </c>
      <c r="GE232" s="34" t="s">
        <v>31</v>
      </c>
      <c r="GF232" s="34" t="s">
        <v>31</v>
      </c>
      <c r="GG232" s="34" t="s">
        <v>31</v>
      </c>
      <c r="GH232" s="34" t="s">
        <v>31</v>
      </c>
      <c r="GI232" s="36" t="s">
        <v>31</v>
      </c>
      <c r="GJ232" s="42" t="s">
        <v>31</v>
      </c>
      <c r="GK232" s="42" t="s">
        <v>31</v>
      </c>
      <c r="GL232" s="43" t="s">
        <v>31</v>
      </c>
      <c r="GM232" s="43" t="s">
        <v>31</v>
      </c>
      <c r="GN232" s="34" t="s">
        <v>31</v>
      </c>
      <c r="GO232" s="34" t="s">
        <v>31</v>
      </c>
      <c r="GP232" s="33" t="s">
        <v>31</v>
      </c>
      <c r="GQ232" s="34" t="s">
        <v>31</v>
      </c>
      <c r="GR232" s="34" t="s">
        <v>31</v>
      </c>
      <c r="GS232" s="34" t="s">
        <v>31</v>
      </c>
      <c r="GT232" s="34" t="s">
        <v>31</v>
      </c>
      <c r="GU232" s="33" t="s">
        <v>31</v>
      </c>
      <c r="GV232" s="34" t="s">
        <v>31</v>
      </c>
      <c r="GW232" s="34" t="s">
        <v>31</v>
      </c>
      <c r="GX232" s="34" t="s">
        <v>31</v>
      </c>
      <c r="GY232" s="34" t="s">
        <v>31</v>
      </c>
      <c r="GZ232" s="33" t="s">
        <v>31</v>
      </c>
      <c r="HA232" s="34" t="s">
        <v>31</v>
      </c>
      <c r="HB232" s="34" t="s">
        <v>31</v>
      </c>
      <c r="HC232" s="34" t="s">
        <v>31</v>
      </c>
      <c r="HD232" s="34" t="s">
        <v>31</v>
      </c>
      <c r="HE232" s="33" t="s">
        <v>31</v>
      </c>
      <c r="HF232" s="34" t="s">
        <v>31</v>
      </c>
      <c r="HG232" s="34" t="s">
        <v>31</v>
      </c>
      <c r="HH232" s="34" t="s">
        <v>31</v>
      </c>
      <c r="HI232" s="34" t="s">
        <v>31</v>
      </c>
      <c r="HJ232" s="41" t="s">
        <v>31</v>
      </c>
      <c r="HK232" s="42" t="s">
        <v>31</v>
      </c>
      <c r="HL232" s="42" t="s">
        <v>31</v>
      </c>
      <c r="HM232" s="43" t="s">
        <v>31</v>
      </c>
      <c r="HN232" s="43" t="s">
        <v>31</v>
      </c>
      <c r="HO232" s="34" t="s">
        <v>31</v>
      </c>
      <c r="HP232" s="34" t="s">
        <v>31</v>
      </c>
      <c r="HQ232" s="33" t="s">
        <v>31</v>
      </c>
      <c r="HR232" s="34" t="s">
        <v>31</v>
      </c>
      <c r="HS232" s="34" t="s">
        <v>31</v>
      </c>
      <c r="HT232" s="34" t="s">
        <v>31</v>
      </c>
      <c r="HU232" s="34" t="s">
        <v>31</v>
      </c>
      <c r="HV232" s="33" t="s">
        <v>31</v>
      </c>
      <c r="HW232" s="34" t="s">
        <v>31</v>
      </c>
      <c r="HX232" s="34" t="s">
        <v>31</v>
      </c>
      <c r="HY232" s="34" t="s">
        <v>31</v>
      </c>
      <c r="HZ232" s="34" t="s">
        <v>31</v>
      </c>
      <c r="IA232" s="33" t="s">
        <v>31</v>
      </c>
      <c r="IB232" s="34" t="s">
        <v>31</v>
      </c>
      <c r="IC232" s="34" t="s">
        <v>31</v>
      </c>
      <c r="ID232" s="34" t="s">
        <v>31</v>
      </c>
      <c r="IE232" s="34" t="s">
        <v>31</v>
      </c>
      <c r="IF232" s="33" t="s">
        <v>31</v>
      </c>
      <c r="IG232" s="34" t="s">
        <v>31</v>
      </c>
      <c r="IH232" s="34" t="s">
        <v>31</v>
      </c>
      <c r="II232" s="34" t="s">
        <v>31</v>
      </c>
      <c r="IJ232" s="34" t="s">
        <v>31</v>
      </c>
      <c r="IK232" s="36" t="s">
        <v>31</v>
      </c>
      <c r="IL232" s="42" t="s">
        <v>31</v>
      </c>
      <c r="IM232" s="42" t="s">
        <v>31</v>
      </c>
      <c r="IN232" s="43" t="s">
        <v>31</v>
      </c>
      <c r="IO232" s="43" t="s">
        <v>31</v>
      </c>
      <c r="IP232" s="34" t="s">
        <v>31</v>
      </c>
      <c r="IQ232" s="34" t="s">
        <v>31</v>
      </c>
      <c r="IR232" s="33" t="s">
        <v>31</v>
      </c>
      <c r="IS232" s="34" t="s">
        <v>31</v>
      </c>
      <c r="IT232" s="34" t="s">
        <v>31</v>
      </c>
      <c r="IU232" s="34" t="s">
        <v>31</v>
      </c>
      <c r="IV232" s="34" t="s">
        <v>31</v>
      </c>
      <c r="IW232" s="33" t="s">
        <v>31</v>
      </c>
      <c r="IX232" s="34" t="s">
        <v>31</v>
      </c>
      <c r="IY232" s="34" t="s">
        <v>31</v>
      </c>
      <c r="IZ232" s="34" t="s">
        <v>31</v>
      </c>
      <c r="JA232" s="34" t="s">
        <v>31</v>
      </c>
      <c r="JB232" s="33" t="s">
        <v>31</v>
      </c>
      <c r="JC232" s="34" t="s">
        <v>31</v>
      </c>
      <c r="JD232" s="34" t="s">
        <v>31</v>
      </c>
      <c r="JE232" s="34" t="s">
        <v>31</v>
      </c>
      <c r="JF232" s="34" t="s">
        <v>31</v>
      </c>
      <c r="JG232" s="33" t="s">
        <v>31</v>
      </c>
      <c r="JH232" s="34" t="s">
        <v>31</v>
      </c>
      <c r="JI232" s="34" t="s">
        <v>31</v>
      </c>
      <c r="JJ232" s="34" t="s">
        <v>31</v>
      </c>
      <c r="JK232" s="34" t="s">
        <v>31</v>
      </c>
      <c r="JL232" s="36" t="s">
        <v>31</v>
      </c>
    </row>
    <row r="233" spans="1:272" outlineLevel="1" x14ac:dyDescent="0.25">
      <c r="A233" s="6" t="s">
        <v>165</v>
      </c>
      <c r="B233" s="5" t="s">
        <v>14</v>
      </c>
      <c r="C233" s="42" t="s">
        <v>183</v>
      </c>
      <c r="D233" s="42" t="s">
        <v>183</v>
      </c>
      <c r="E233" s="43" t="s">
        <v>183</v>
      </c>
      <c r="F233" s="43" t="s">
        <v>183</v>
      </c>
      <c r="G233" s="34" t="s">
        <v>183</v>
      </c>
      <c r="H233" s="34" t="s">
        <v>183</v>
      </c>
      <c r="I233" s="33" t="s">
        <v>183</v>
      </c>
      <c r="J233" s="34" t="s">
        <v>183</v>
      </c>
      <c r="K233" s="34" t="s">
        <v>183</v>
      </c>
      <c r="L233" s="34" t="s">
        <v>183</v>
      </c>
      <c r="M233" s="34" t="s">
        <v>183</v>
      </c>
      <c r="N233" s="33" t="s">
        <v>183</v>
      </c>
      <c r="O233" s="34" t="s">
        <v>183</v>
      </c>
      <c r="P233" s="34" t="s">
        <v>183</v>
      </c>
      <c r="Q233" s="34" t="s">
        <v>183</v>
      </c>
      <c r="R233" s="34" t="s">
        <v>183</v>
      </c>
      <c r="S233" s="33" t="s">
        <v>183</v>
      </c>
      <c r="T233" s="34" t="s">
        <v>183</v>
      </c>
      <c r="U233" s="34" t="s">
        <v>183</v>
      </c>
      <c r="V233" s="34" t="s">
        <v>183</v>
      </c>
      <c r="W233" s="34" t="s">
        <v>183</v>
      </c>
      <c r="X233" s="33" t="s">
        <v>183</v>
      </c>
      <c r="Y233" s="34" t="s">
        <v>183</v>
      </c>
      <c r="Z233" s="34" t="s">
        <v>183</v>
      </c>
      <c r="AA233" s="34" t="s">
        <v>183</v>
      </c>
      <c r="AB233" s="34" t="s">
        <v>183</v>
      </c>
      <c r="AC233" s="36" t="s">
        <v>183</v>
      </c>
      <c r="AD233" s="42" t="s">
        <v>183</v>
      </c>
      <c r="AE233" s="42" t="s">
        <v>183</v>
      </c>
      <c r="AF233" s="43" t="s">
        <v>183</v>
      </c>
      <c r="AG233" s="43" t="s">
        <v>183</v>
      </c>
      <c r="AH233" s="34" t="s">
        <v>183</v>
      </c>
      <c r="AI233" s="34" t="s">
        <v>183</v>
      </c>
      <c r="AJ233" s="33" t="s">
        <v>183</v>
      </c>
      <c r="AK233" s="34" t="s">
        <v>183</v>
      </c>
      <c r="AL233" s="34" t="s">
        <v>183</v>
      </c>
      <c r="AM233" s="34" t="s">
        <v>183</v>
      </c>
      <c r="AN233" s="34" t="s">
        <v>183</v>
      </c>
      <c r="AO233" s="33" t="s">
        <v>183</v>
      </c>
      <c r="AP233" s="34" t="s">
        <v>183</v>
      </c>
      <c r="AQ233" s="34" t="s">
        <v>183</v>
      </c>
      <c r="AR233" s="34" t="s">
        <v>183</v>
      </c>
      <c r="AS233" s="34" t="s">
        <v>183</v>
      </c>
      <c r="AT233" s="33" t="s">
        <v>183</v>
      </c>
      <c r="AU233" s="34" t="s">
        <v>183</v>
      </c>
      <c r="AV233" s="34" t="s">
        <v>183</v>
      </c>
      <c r="AW233" s="34" t="s">
        <v>183</v>
      </c>
      <c r="AX233" s="34" t="s">
        <v>183</v>
      </c>
      <c r="AY233" s="33" t="s">
        <v>183</v>
      </c>
      <c r="AZ233" s="34" t="s">
        <v>183</v>
      </c>
      <c r="BA233" s="34" t="s">
        <v>183</v>
      </c>
      <c r="BB233" s="34" t="s">
        <v>183</v>
      </c>
      <c r="BC233" s="34" t="s">
        <v>183</v>
      </c>
      <c r="BD233" s="41" t="s">
        <v>183</v>
      </c>
      <c r="BE233" s="42" t="s">
        <v>183</v>
      </c>
      <c r="BF233" s="42" t="s">
        <v>183</v>
      </c>
      <c r="BG233" s="43" t="s">
        <v>183</v>
      </c>
      <c r="BH233" s="43" t="s">
        <v>183</v>
      </c>
      <c r="BI233" s="34" t="s">
        <v>183</v>
      </c>
      <c r="BJ233" s="34" t="s">
        <v>183</v>
      </c>
      <c r="BK233" s="33" t="s">
        <v>183</v>
      </c>
      <c r="BL233" s="34" t="s">
        <v>183</v>
      </c>
      <c r="BM233" s="34" t="s">
        <v>183</v>
      </c>
      <c r="BN233" s="34" t="s">
        <v>183</v>
      </c>
      <c r="BO233" s="34" t="s">
        <v>183</v>
      </c>
      <c r="BP233" s="33" t="s">
        <v>183</v>
      </c>
      <c r="BQ233" s="34" t="s">
        <v>183</v>
      </c>
      <c r="BR233" s="34" t="s">
        <v>183</v>
      </c>
      <c r="BS233" s="34" t="s">
        <v>183</v>
      </c>
      <c r="BT233" s="34" t="s">
        <v>183</v>
      </c>
      <c r="BU233" s="33" t="s">
        <v>183</v>
      </c>
      <c r="BV233" s="34" t="s">
        <v>183</v>
      </c>
      <c r="BW233" s="34" t="s">
        <v>183</v>
      </c>
      <c r="BX233" s="34" t="s">
        <v>183</v>
      </c>
      <c r="BY233" s="34" t="s">
        <v>183</v>
      </c>
      <c r="BZ233" s="33" t="s">
        <v>183</v>
      </c>
      <c r="CA233" s="34" t="s">
        <v>183</v>
      </c>
      <c r="CB233" s="34" t="s">
        <v>183</v>
      </c>
      <c r="CC233" s="34" t="s">
        <v>183</v>
      </c>
      <c r="CD233" s="34" t="s">
        <v>183</v>
      </c>
      <c r="CE233" s="36" t="s">
        <v>183</v>
      </c>
      <c r="CF233" s="42" t="s">
        <v>183</v>
      </c>
      <c r="CG233" s="42" t="s">
        <v>183</v>
      </c>
      <c r="CH233" s="43" t="s">
        <v>183</v>
      </c>
      <c r="CI233" s="43" t="s">
        <v>183</v>
      </c>
      <c r="CJ233" s="34" t="s">
        <v>183</v>
      </c>
      <c r="CK233" s="34" t="s">
        <v>183</v>
      </c>
      <c r="CL233" s="33" t="s">
        <v>183</v>
      </c>
      <c r="CM233" s="34" t="s">
        <v>183</v>
      </c>
      <c r="CN233" s="34" t="s">
        <v>183</v>
      </c>
      <c r="CO233" s="34" t="s">
        <v>183</v>
      </c>
      <c r="CP233" s="34" t="s">
        <v>183</v>
      </c>
      <c r="CQ233" s="33" t="s">
        <v>183</v>
      </c>
      <c r="CR233" s="34" t="s">
        <v>183</v>
      </c>
      <c r="CS233" s="34" t="s">
        <v>183</v>
      </c>
      <c r="CT233" s="34" t="s">
        <v>183</v>
      </c>
      <c r="CU233" s="34" t="s">
        <v>183</v>
      </c>
      <c r="CV233" s="33" t="s">
        <v>183</v>
      </c>
      <c r="CW233" s="34" t="s">
        <v>183</v>
      </c>
      <c r="CX233" s="34" t="s">
        <v>183</v>
      </c>
      <c r="CY233" s="34" t="s">
        <v>183</v>
      </c>
      <c r="CZ233" s="34" t="s">
        <v>183</v>
      </c>
      <c r="DA233" s="33" t="s">
        <v>183</v>
      </c>
      <c r="DB233" s="34" t="s">
        <v>183</v>
      </c>
      <c r="DC233" s="34" t="s">
        <v>183</v>
      </c>
      <c r="DD233" s="34" t="s">
        <v>183</v>
      </c>
      <c r="DE233" s="34" t="s">
        <v>183</v>
      </c>
      <c r="DF233" s="41" t="s">
        <v>183</v>
      </c>
      <c r="DG233" s="33" t="s">
        <v>183</v>
      </c>
      <c r="DH233" s="33" t="s">
        <v>183</v>
      </c>
      <c r="DI233" s="34" t="s">
        <v>183</v>
      </c>
      <c r="DJ233" s="34" t="s">
        <v>183</v>
      </c>
      <c r="DK233" s="34" t="s">
        <v>183</v>
      </c>
      <c r="DL233" s="34" t="s">
        <v>183</v>
      </c>
      <c r="DM233" s="33" t="s">
        <v>183</v>
      </c>
      <c r="DN233" s="34" t="s">
        <v>183</v>
      </c>
      <c r="DO233" s="34" t="s">
        <v>183</v>
      </c>
      <c r="DP233" s="34" t="s">
        <v>183</v>
      </c>
      <c r="DQ233" s="34" t="s">
        <v>183</v>
      </c>
      <c r="DR233" s="33" t="s">
        <v>183</v>
      </c>
      <c r="DS233" s="34" t="s">
        <v>183</v>
      </c>
      <c r="DT233" s="34" t="s">
        <v>183</v>
      </c>
      <c r="DU233" s="34" t="s">
        <v>183</v>
      </c>
      <c r="DV233" s="34" t="s">
        <v>183</v>
      </c>
      <c r="DW233" s="33" t="s">
        <v>183</v>
      </c>
      <c r="DX233" s="34" t="s">
        <v>183</v>
      </c>
      <c r="DY233" s="34" t="s">
        <v>183</v>
      </c>
      <c r="DZ233" s="34" t="s">
        <v>183</v>
      </c>
      <c r="EA233" s="34" t="s">
        <v>183</v>
      </c>
      <c r="EB233" s="33" t="s">
        <v>183</v>
      </c>
      <c r="EC233" s="34" t="s">
        <v>183</v>
      </c>
      <c r="ED233" s="34" t="s">
        <v>183</v>
      </c>
      <c r="EE233" s="34" t="s">
        <v>183</v>
      </c>
      <c r="EF233" s="34" t="s">
        <v>183</v>
      </c>
      <c r="EG233" s="36" t="s">
        <v>183</v>
      </c>
      <c r="EH233" s="42" t="s">
        <v>183</v>
      </c>
      <c r="EI233" s="42" t="s">
        <v>183</v>
      </c>
      <c r="EJ233" s="43" t="s">
        <v>183</v>
      </c>
      <c r="EK233" s="43" t="s">
        <v>183</v>
      </c>
      <c r="EL233" s="34" t="s">
        <v>183</v>
      </c>
      <c r="EM233" s="34" t="s">
        <v>183</v>
      </c>
      <c r="EN233" s="33" t="s">
        <v>183</v>
      </c>
      <c r="EO233" s="34" t="s">
        <v>183</v>
      </c>
      <c r="EP233" s="34" t="s">
        <v>183</v>
      </c>
      <c r="EQ233" s="34" t="s">
        <v>183</v>
      </c>
      <c r="ER233" s="34" t="s">
        <v>183</v>
      </c>
      <c r="ES233" s="33" t="s">
        <v>183</v>
      </c>
      <c r="ET233" s="34" t="s">
        <v>183</v>
      </c>
      <c r="EU233" s="34" t="s">
        <v>183</v>
      </c>
      <c r="EV233" s="34" t="s">
        <v>183</v>
      </c>
      <c r="EW233" s="34" t="s">
        <v>183</v>
      </c>
      <c r="EX233" s="33" t="s">
        <v>183</v>
      </c>
      <c r="EY233" s="34" t="s">
        <v>183</v>
      </c>
      <c r="EZ233" s="34" t="s">
        <v>183</v>
      </c>
      <c r="FA233" s="34" t="s">
        <v>183</v>
      </c>
      <c r="FB233" s="34" t="s">
        <v>183</v>
      </c>
      <c r="FC233" s="33" t="s">
        <v>183</v>
      </c>
      <c r="FD233" s="34" t="s">
        <v>183</v>
      </c>
      <c r="FE233" s="34" t="s">
        <v>183</v>
      </c>
      <c r="FF233" s="34" t="s">
        <v>183</v>
      </c>
      <c r="FG233" s="34" t="s">
        <v>183</v>
      </c>
      <c r="FH233" s="36" t="s">
        <v>183</v>
      </c>
      <c r="FI233" s="33" t="s">
        <v>183</v>
      </c>
      <c r="FJ233" s="33" t="s">
        <v>183</v>
      </c>
      <c r="FK233" s="34" t="s">
        <v>183</v>
      </c>
      <c r="FL233" s="34" t="s">
        <v>183</v>
      </c>
      <c r="FM233" s="34" t="s">
        <v>183</v>
      </c>
      <c r="FN233" s="34" t="s">
        <v>183</v>
      </c>
      <c r="FO233" s="33" t="s">
        <v>183</v>
      </c>
      <c r="FP233" s="34" t="s">
        <v>183</v>
      </c>
      <c r="FQ233" s="34" t="s">
        <v>183</v>
      </c>
      <c r="FR233" s="34" t="s">
        <v>183</v>
      </c>
      <c r="FS233" s="34" t="s">
        <v>183</v>
      </c>
      <c r="FT233" s="33" t="s">
        <v>183</v>
      </c>
      <c r="FU233" s="34" t="s">
        <v>183</v>
      </c>
      <c r="FV233" s="34" t="s">
        <v>183</v>
      </c>
      <c r="FW233" s="34" t="s">
        <v>183</v>
      </c>
      <c r="FX233" s="34" t="s">
        <v>183</v>
      </c>
      <c r="FY233" s="33" t="s">
        <v>183</v>
      </c>
      <c r="FZ233" s="34" t="s">
        <v>183</v>
      </c>
      <c r="GA233" s="34" t="s">
        <v>183</v>
      </c>
      <c r="GB233" s="34" t="s">
        <v>183</v>
      </c>
      <c r="GC233" s="34" t="s">
        <v>183</v>
      </c>
      <c r="GD233" s="33" t="s">
        <v>183</v>
      </c>
      <c r="GE233" s="34" t="s">
        <v>183</v>
      </c>
      <c r="GF233" s="34" t="s">
        <v>183</v>
      </c>
      <c r="GG233" s="34" t="s">
        <v>183</v>
      </c>
      <c r="GH233" s="34" t="s">
        <v>183</v>
      </c>
      <c r="GI233" s="36" t="s">
        <v>183</v>
      </c>
      <c r="GJ233" s="42" t="s">
        <v>183</v>
      </c>
      <c r="GK233" s="42" t="s">
        <v>183</v>
      </c>
      <c r="GL233" s="43" t="s">
        <v>183</v>
      </c>
      <c r="GM233" s="43" t="s">
        <v>183</v>
      </c>
      <c r="GN233" s="34" t="s">
        <v>183</v>
      </c>
      <c r="GO233" s="34" t="s">
        <v>183</v>
      </c>
      <c r="GP233" s="33" t="s">
        <v>183</v>
      </c>
      <c r="GQ233" s="34" t="s">
        <v>183</v>
      </c>
      <c r="GR233" s="34" t="s">
        <v>183</v>
      </c>
      <c r="GS233" s="34" t="s">
        <v>183</v>
      </c>
      <c r="GT233" s="34" t="s">
        <v>183</v>
      </c>
      <c r="GU233" s="33" t="s">
        <v>183</v>
      </c>
      <c r="GV233" s="34" t="s">
        <v>183</v>
      </c>
      <c r="GW233" s="34" t="s">
        <v>183</v>
      </c>
      <c r="GX233" s="34" t="s">
        <v>183</v>
      </c>
      <c r="GY233" s="34" t="s">
        <v>183</v>
      </c>
      <c r="GZ233" s="33" t="s">
        <v>183</v>
      </c>
      <c r="HA233" s="34" t="s">
        <v>183</v>
      </c>
      <c r="HB233" s="34" t="s">
        <v>183</v>
      </c>
      <c r="HC233" s="34" t="s">
        <v>183</v>
      </c>
      <c r="HD233" s="34" t="s">
        <v>183</v>
      </c>
      <c r="HE233" s="33" t="s">
        <v>183</v>
      </c>
      <c r="HF233" s="34" t="s">
        <v>183</v>
      </c>
      <c r="HG233" s="34" t="s">
        <v>183</v>
      </c>
      <c r="HH233" s="34" t="s">
        <v>183</v>
      </c>
      <c r="HI233" s="34" t="s">
        <v>183</v>
      </c>
      <c r="HJ233" s="41" t="s">
        <v>183</v>
      </c>
      <c r="HK233" s="42" t="s">
        <v>183</v>
      </c>
      <c r="HL233" s="42" t="s">
        <v>183</v>
      </c>
      <c r="HM233" s="43" t="s">
        <v>183</v>
      </c>
      <c r="HN233" s="43" t="s">
        <v>183</v>
      </c>
      <c r="HO233" s="34" t="s">
        <v>183</v>
      </c>
      <c r="HP233" s="34" t="s">
        <v>183</v>
      </c>
      <c r="HQ233" s="33" t="s">
        <v>183</v>
      </c>
      <c r="HR233" s="34" t="s">
        <v>183</v>
      </c>
      <c r="HS233" s="34" t="s">
        <v>183</v>
      </c>
      <c r="HT233" s="34" t="s">
        <v>183</v>
      </c>
      <c r="HU233" s="34" t="s">
        <v>183</v>
      </c>
      <c r="HV233" s="33" t="s">
        <v>183</v>
      </c>
      <c r="HW233" s="34" t="s">
        <v>183</v>
      </c>
      <c r="HX233" s="34" t="s">
        <v>183</v>
      </c>
      <c r="HY233" s="34" t="s">
        <v>183</v>
      </c>
      <c r="HZ233" s="34" t="s">
        <v>183</v>
      </c>
      <c r="IA233" s="33" t="s">
        <v>183</v>
      </c>
      <c r="IB233" s="34" t="s">
        <v>183</v>
      </c>
      <c r="IC233" s="34" t="s">
        <v>183</v>
      </c>
      <c r="ID233" s="34" t="s">
        <v>183</v>
      </c>
      <c r="IE233" s="34" t="s">
        <v>183</v>
      </c>
      <c r="IF233" s="33" t="s">
        <v>183</v>
      </c>
      <c r="IG233" s="34" t="s">
        <v>183</v>
      </c>
      <c r="IH233" s="34" t="s">
        <v>183</v>
      </c>
      <c r="II233" s="34" t="s">
        <v>183</v>
      </c>
      <c r="IJ233" s="34" t="s">
        <v>183</v>
      </c>
      <c r="IK233" s="36" t="s">
        <v>183</v>
      </c>
      <c r="IL233" s="42" t="s">
        <v>183</v>
      </c>
      <c r="IM233" s="42" t="s">
        <v>183</v>
      </c>
      <c r="IN233" s="43" t="s">
        <v>183</v>
      </c>
      <c r="IO233" s="43" t="s">
        <v>183</v>
      </c>
      <c r="IP233" s="34" t="s">
        <v>183</v>
      </c>
      <c r="IQ233" s="34" t="s">
        <v>183</v>
      </c>
      <c r="IR233" s="33" t="s">
        <v>183</v>
      </c>
      <c r="IS233" s="34" t="s">
        <v>183</v>
      </c>
      <c r="IT233" s="34" t="s">
        <v>183</v>
      </c>
      <c r="IU233" s="34" t="s">
        <v>183</v>
      </c>
      <c r="IV233" s="34" t="s">
        <v>183</v>
      </c>
      <c r="IW233" s="33" t="s">
        <v>183</v>
      </c>
      <c r="IX233" s="34" t="s">
        <v>183</v>
      </c>
      <c r="IY233" s="34" t="s">
        <v>183</v>
      </c>
      <c r="IZ233" s="34" t="s">
        <v>183</v>
      </c>
      <c r="JA233" s="34" t="s">
        <v>183</v>
      </c>
      <c r="JB233" s="33" t="s">
        <v>183</v>
      </c>
      <c r="JC233" s="34" t="s">
        <v>183</v>
      </c>
      <c r="JD233" s="34" t="s">
        <v>183</v>
      </c>
      <c r="JE233" s="34" t="s">
        <v>183</v>
      </c>
      <c r="JF233" s="34" t="s">
        <v>183</v>
      </c>
      <c r="JG233" s="33" t="s">
        <v>183</v>
      </c>
      <c r="JH233" s="34" t="s">
        <v>183</v>
      </c>
      <c r="JI233" s="34" t="s">
        <v>183</v>
      </c>
      <c r="JJ233" s="34" t="s">
        <v>183</v>
      </c>
      <c r="JK233" s="34" t="s">
        <v>183</v>
      </c>
      <c r="JL233" s="36" t="s">
        <v>183</v>
      </c>
    </row>
    <row r="234" spans="1:272" outlineLevel="1" x14ac:dyDescent="0.25">
      <c r="A234" s="5" t="s">
        <v>166</v>
      </c>
      <c r="B234" s="5" t="s">
        <v>14</v>
      </c>
      <c r="C234" s="42" t="s">
        <v>189</v>
      </c>
      <c r="D234" s="42" t="s">
        <v>189</v>
      </c>
      <c r="E234" s="65" t="s">
        <v>189</v>
      </c>
      <c r="F234" s="65" t="s">
        <v>189</v>
      </c>
      <c r="G234" s="31" t="s">
        <v>189</v>
      </c>
      <c r="H234" s="31" t="s">
        <v>189</v>
      </c>
      <c r="I234" s="33" t="s">
        <v>189</v>
      </c>
      <c r="J234" s="31" t="s">
        <v>189</v>
      </c>
      <c r="K234" s="31" t="s">
        <v>189</v>
      </c>
      <c r="L234" s="31" t="s">
        <v>189</v>
      </c>
      <c r="M234" s="31" t="s">
        <v>189</v>
      </c>
      <c r="N234" s="33" t="s">
        <v>189</v>
      </c>
      <c r="O234" s="31" t="s">
        <v>189</v>
      </c>
      <c r="P234" s="31" t="s">
        <v>189</v>
      </c>
      <c r="Q234" s="31" t="s">
        <v>189</v>
      </c>
      <c r="R234" s="31" t="s">
        <v>189</v>
      </c>
      <c r="S234" s="33" t="s">
        <v>189</v>
      </c>
      <c r="T234" s="31" t="s">
        <v>189</v>
      </c>
      <c r="U234" s="31" t="s">
        <v>189</v>
      </c>
      <c r="V234" s="31" t="s">
        <v>189</v>
      </c>
      <c r="W234" s="31" t="s">
        <v>189</v>
      </c>
      <c r="X234" s="33" t="s">
        <v>189</v>
      </c>
      <c r="Y234" s="31" t="s">
        <v>189</v>
      </c>
      <c r="Z234" s="31" t="s">
        <v>189</v>
      </c>
      <c r="AA234" s="31" t="s">
        <v>189</v>
      </c>
      <c r="AB234" s="31" t="s">
        <v>189</v>
      </c>
      <c r="AC234" s="36" t="s">
        <v>189</v>
      </c>
      <c r="AD234" s="42" t="s">
        <v>189</v>
      </c>
      <c r="AE234" s="42" t="s">
        <v>189</v>
      </c>
      <c r="AF234" s="65" t="s">
        <v>189</v>
      </c>
      <c r="AG234" s="65" t="s">
        <v>189</v>
      </c>
      <c r="AH234" s="31" t="s">
        <v>189</v>
      </c>
      <c r="AI234" s="31" t="s">
        <v>189</v>
      </c>
      <c r="AJ234" s="33" t="s">
        <v>189</v>
      </c>
      <c r="AK234" s="31" t="s">
        <v>189</v>
      </c>
      <c r="AL234" s="31" t="s">
        <v>189</v>
      </c>
      <c r="AM234" s="31" t="s">
        <v>189</v>
      </c>
      <c r="AN234" s="31" t="s">
        <v>189</v>
      </c>
      <c r="AO234" s="33" t="s">
        <v>189</v>
      </c>
      <c r="AP234" s="31" t="s">
        <v>189</v>
      </c>
      <c r="AQ234" s="31" t="s">
        <v>189</v>
      </c>
      <c r="AR234" s="31" t="s">
        <v>189</v>
      </c>
      <c r="AS234" s="31" t="s">
        <v>189</v>
      </c>
      <c r="AT234" s="33" t="s">
        <v>189</v>
      </c>
      <c r="AU234" s="31" t="s">
        <v>189</v>
      </c>
      <c r="AV234" s="31" t="s">
        <v>189</v>
      </c>
      <c r="AW234" s="31" t="s">
        <v>189</v>
      </c>
      <c r="AX234" s="31" t="s">
        <v>189</v>
      </c>
      <c r="AY234" s="33" t="s">
        <v>189</v>
      </c>
      <c r="AZ234" s="31" t="s">
        <v>189</v>
      </c>
      <c r="BA234" s="31" t="s">
        <v>189</v>
      </c>
      <c r="BB234" s="31" t="s">
        <v>189</v>
      </c>
      <c r="BC234" s="31" t="s">
        <v>189</v>
      </c>
      <c r="BD234" s="41" t="s">
        <v>189</v>
      </c>
      <c r="BE234" s="42" t="s">
        <v>189</v>
      </c>
      <c r="BF234" s="42" t="s">
        <v>189</v>
      </c>
      <c r="BG234" s="65" t="s">
        <v>189</v>
      </c>
      <c r="BH234" s="65" t="s">
        <v>189</v>
      </c>
      <c r="BI234" s="31" t="s">
        <v>189</v>
      </c>
      <c r="BJ234" s="31" t="s">
        <v>189</v>
      </c>
      <c r="BK234" s="33" t="s">
        <v>189</v>
      </c>
      <c r="BL234" s="31" t="s">
        <v>189</v>
      </c>
      <c r="BM234" s="31" t="s">
        <v>189</v>
      </c>
      <c r="BN234" s="31" t="s">
        <v>189</v>
      </c>
      <c r="BO234" s="31" t="s">
        <v>189</v>
      </c>
      <c r="BP234" s="33" t="s">
        <v>189</v>
      </c>
      <c r="BQ234" s="31" t="s">
        <v>189</v>
      </c>
      <c r="BR234" s="31" t="s">
        <v>189</v>
      </c>
      <c r="BS234" s="31" t="s">
        <v>189</v>
      </c>
      <c r="BT234" s="31" t="s">
        <v>189</v>
      </c>
      <c r="BU234" s="33" t="s">
        <v>189</v>
      </c>
      <c r="BV234" s="31" t="s">
        <v>189</v>
      </c>
      <c r="BW234" s="31" t="s">
        <v>189</v>
      </c>
      <c r="BX234" s="31" t="s">
        <v>189</v>
      </c>
      <c r="BY234" s="31" t="s">
        <v>189</v>
      </c>
      <c r="BZ234" s="33" t="s">
        <v>189</v>
      </c>
      <c r="CA234" s="31" t="s">
        <v>189</v>
      </c>
      <c r="CB234" s="31" t="s">
        <v>189</v>
      </c>
      <c r="CC234" s="31" t="s">
        <v>189</v>
      </c>
      <c r="CD234" s="31" t="s">
        <v>189</v>
      </c>
      <c r="CE234" s="36" t="s">
        <v>189</v>
      </c>
      <c r="CF234" s="42" t="s">
        <v>189</v>
      </c>
      <c r="CG234" s="42" t="s">
        <v>189</v>
      </c>
      <c r="CH234" s="65" t="s">
        <v>189</v>
      </c>
      <c r="CI234" s="65" t="s">
        <v>189</v>
      </c>
      <c r="CJ234" s="31" t="s">
        <v>189</v>
      </c>
      <c r="CK234" s="31" t="s">
        <v>189</v>
      </c>
      <c r="CL234" s="33" t="s">
        <v>189</v>
      </c>
      <c r="CM234" s="31" t="s">
        <v>189</v>
      </c>
      <c r="CN234" s="31" t="s">
        <v>189</v>
      </c>
      <c r="CO234" s="31" t="s">
        <v>189</v>
      </c>
      <c r="CP234" s="31" t="s">
        <v>189</v>
      </c>
      <c r="CQ234" s="33" t="s">
        <v>189</v>
      </c>
      <c r="CR234" s="31" t="s">
        <v>189</v>
      </c>
      <c r="CS234" s="31" t="s">
        <v>189</v>
      </c>
      <c r="CT234" s="31" t="s">
        <v>189</v>
      </c>
      <c r="CU234" s="31" t="s">
        <v>189</v>
      </c>
      <c r="CV234" s="33" t="s">
        <v>189</v>
      </c>
      <c r="CW234" s="31" t="s">
        <v>189</v>
      </c>
      <c r="CX234" s="31" t="s">
        <v>189</v>
      </c>
      <c r="CY234" s="31" t="s">
        <v>189</v>
      </c>
      <c r="CZ234" s="31" t="s">
        <v>189</v>
      </c>
      <c r="DA234" s="33" t="s">
        <v>189</v>
      </c>
      <c r="DB234" s="31" t="s">
        <v>189</v>
      </c>
      <c r="DC234" s="31" t="s">
        <v>189</v>
      </c>
      <c r="DD234" s="31" t="s">
        <v>189</v>
      </c>
      <c r="DE234" s="31" t="s">
        <v>189</v>
      </c>
      <c r="DF234" s="41" t="s">
        <v>189</v>
      </c>
      <c r="DG234" s="33" t="s">
        <v>189</v>
      </c>
      <c r="DH234" s="33" t="s">
        <v>189</v>
      </c>
      <c r="DI234" s="31" t="s">
        <v>189</v>
      </c>
      <c r="DJ234" s="31" t="s">
        <v>189</v>
      </c>
      <c r="DK234" s="31" t="s">
        <v>189</v>
      </c>
      <c r="DL234" s="31" t="s">
        <v>189</v>
      </c>
      <c r="DM234" s="33" t="s">
        <v>189</v>
      </c>
      <c r="DN234" s="31" t="s">
        <v>189</v>
      </c>
      <c r="DO234" s="31" t="s">
        <v>189</v>
      </c>
      <c r="DP234" s="31" t="s">
        <v>189</v>
      </c>
      <c r="DQ234" s="31" t="s">
        <v>189</v>
      </c>
      <c r="DR234" s="33" t="s">
        <v>189</v>
      </c>
      <c r="DS234" s="31" t="s">
        <v>189</v>
      </c>
      <c r="DT234" s="31" t="s">
        <v>189</v>
      </c>
      <c r="DU234" s="31" t="s">
        <v>189</v>
      </c>
      <c r="DV234" s="31" t="s">
        <v>189</v>
      </c>
      <c r="DW234" s="33" t="s">
        <v>189</v>
      </c>
      <c r="DX234" s="31" t="s">
        <v>189</v>
      </c>
      <c r="DY234" s="31" t="s">
        <v>189</v>
      </c>
      <c r="DZ234" s="31" t="s">
        <v>189</v>
      </c>
      <c r="EA234" s="31" t="s">
        <v>189</v>
      </c>
      <c r="EB234" s="33" t="s">
        <v>189</v>
      </c>
      <c r="EC234" s="31" t="s">
        <v>189</v>
      </c>
      <c r="ED234" s="31" t="s">
        <v>189</v>
      </c>
      <c r="EE234" s="31" t="s">
        <v>189</v>
      </c>
      <c r="EF234" s="31" t="s">
        <v>189</v>
      </c>
      <c r="EG234" s="36" t="s">
        <v>189</v>
      </c>
      <c r="EH234" s="42" t="s">
        <v>189</v>
      </c>
      <c r="EI234" s="42" t="s">
        <v>189</v>
      </c>
      <c r="EJ234" s="65" t="s">
        <v>189</v>
      </c>
      <c r="EK234" s="65" t="s">
        <v>189</v>
      </c>
      <c r="EL234" s="31" t="s">
        <v>189</v>
      </c>
      <c r="EM234" s="31" t="s">
        <v>189</v>
      </c>
      <c r="EN234" s="33" t="s">
        <v>189</v>
      </c>
      <c r="EO234" s="31" t="s">
        <v>189</v>
      </c>
      <c r="EP234" s="31" t="s">
        <v>189</v>
      </c>
      <c r="EQ234" s="31" t="s">
        <v>189</v>
      </c>
      <c r="ER234" s="31" t="s">
        <v>189</v>
      </c>
      <c r="ES234" s="33" t="s">
        <v>189</v>
      </c>
      <c r="ET234" s="31" t="s">
        <v>189</v>
      </c>
      <c r="EU234" s="31" t="s">
        <v>189</v>
      </c>
      <c r="EV234" s="31" t="s">
        <v>189</v>
      </c>
      <c r="EW234" s="31" t="s">
        <v>189</v>
      </c>
      <c r="EX234" s="33" t="s">
        <v>189</v>
      </c>
      <c r="EY234" s="31" t="s">
        <v>189</v>
      </c>
      <c r="EZ234" s="31" t="s">
        <v>189</v>
      </c>
      <c r="FA234" s="31" t="s">
        <v>189</v>
      </c>
      <c r="FB234" s="31" t="s">
        <v>189</v>
      </c>
      <c r="FC234" s="33" t="s">
        <v>189</v>
      </c>
      <c r="FD234" s="31" t="s">
        <v>189</v>
      </c>
      <c r="FE234" s="31" t="s">
        <v>189</v>
      </c>
      <c r="FF234" s="31" t="s">
        <v>189</v>
      </c>
      <c r="FG234" s="31" t="s">
        <v>189</v>
      </c>
      <c r="FH234" s="36" t="s">
        <v>189</v>
      </c>
      <c r="FI234" s="33" t="s">
        <v>189</v>
      </c>
      <c r="FJ234" s="33" t="s">
        <v>189</v>
      </c>
      <c r="FK234" s="31" t="s">
        <v>189</v>
      </c>
      <c r="FL234" s="31" t="s">
        <v>189</v>
      </c>
      <c r="FM234" s="31" t="s">
        <v>189</v>
      </c>
      <c r="FN234" s="31" t="s">
        <v>189</v>
      </c>
      <c r="FO234" s="33" t="s">
        <v>189</v>
      </c>
      <c r="FP234" s="31" t="s">
        <v>189</v>
      </c>
      <c r="FQ234" s="31" t="s">
        <v>189</v>
      </c>
      <c r="FR234" s="31" t="s">
        <v>189</v>
      </c>
      <c r="FS234" s="31" t="s">
        <v>189</v>
      </c>
      <c r="FT234" s="33" t="s">
        <v>189</v>
      </c>
      <c r="FU234" s="31" t="s">
        <v>189</v>
      </c>
      <c r="FV234" s="31" t="s">
        <v>189</v>
      </c>
      <c r="FW234" s="31" t="s">
        <v>189</v>
      </c>
      <c r="FX234" s="31" t="s">
        <v>189</v>
      </c>
      <c r="FY234" s="33" t="s">
        <v>189</v>
      </c>
      <c r="FZ234" s="31" t="s">
        <v>189</v>
      </c>
      <c r="GA234" s="31" t="s">
        <v>189</v>
      </c>
      <c r="GB234" s="31" t="s">
        <v>189</v>
      </c>
      <c r="GC234" s="31" t="s">
        <v>189</v>
      </c>
      <c r="GD234" s="33" t="s">
        <v>189</v>
      </c>
      <c r="GE234" s="31" t="s">
        <v>189</v>
      </c>
      <c r="GF234" s="31" t="s">
        <v>189</v>
      </c>
      <c r="GG234" s="31" t="s">
        <v>189</v>
      </c>
      <c r="GH234" s="31" t="s">
        <v>189</v>
      </c>
      <c r="GI234" s="36" t="s">
        <v>189</v>
      </c>
      <c r="GJ234" s="42" t="s">
        <v>189</v>
      </c>
      <c r="GK234" s="42" t="s">
        <v>189</v>
      </c>
      <c r="GL234" s="65" t="s">
        <v>189</v>
      </c>
      <c r="GM234" s="65" t="s">
        <v>189</v>
      </c>
      <c r="GN234" s="31" t="s">
        <v>189</v>
      </c>
      <c r="GO234" s="31" t="s">
        <v>189</v>
      </c>
      <c r="GP234" s="33" t="s">
        <v>189</v>
      </c>
      <c r="GQ234" s="31" t="s">
        <v>189</v>
      </c>
      <c r="GR234" s="31" t="s">
        <v>189</v>
      </c>
      <c r="GS234" s="31" t="s">
        <v>189</v>
      </c>
      <c r="GT234" s="31" t="s">
        <v>189</v>
      </c>
      <c r="GU234" s="33" t="s">
        <v>189</v>
      </c>
      <c r="GV234" s="31" t="s">
        <v>189</v>
      </c>
      <c r="GW234" s="31" t="s">
        <v>189</v>
      </c>
      <c r="GX234" s="31" t="s">
        <v>189</v>
      </c>
      <c r="GY234" s="31" t="s">
        <v>189</v>
      </c>
      <c r="GZ234" s="33" t="s">
        <v>189</v>
      </c>
      <c r="HA234" s="31" t="s">
        <v>189</v>
      </c>
      <c r="HB234" s="31" t="s">
        <v>189</v>
      </c>
      <c r="HC234" s="31" t="s">
        <v>189</v>
      </c>
      <c r="HD234" s="31" t="s">
        <v>189</v>
      </c>
      <c r="HE234" s="33" t="s">
        <v>189</v>
      </c>
      <c r="HF234" s="31" t="s">
        <v>189</v>
      </c>
      <c r="HG234" s="31" t="s">
        <v>189</v>
      </c>
      <c r="HH234" s="31" t="s">
        <v>189</v>
      </c>
      <c r="HI234" s="31" t="s">
        <v>189</v>
      </c>
      <c r="HJ234" s="41" t="s">
        <v>189</v>
      </c>
      <c r="HK234" s="42" t="s">
        <v>189</v>
      </c>
      <c r="HL234" s="42" t="s">
        <v>189</v>
      </c>
      <c r="HM234" s="65" t="s">
        <v>189</v>
      </c>
      <c r="HN234" s="65" t="s">
        <v>189</v>
      </c>
      <c r="HO234" s="31" t="s">
        <v>189</v>
      </c>
      <c r="HP234" s="31" t="s">
        <v>189</v>
      </c>
      <c r="HQ234" s="33" t="s">
        <v>189</v>
      </c>
      <c r="HR234" s="31" t="s">
        <v>189</v>
      </c>
      <c r="HS234" s="31" t="s">
        <v>189</v>
      </c>
      <c r="HT234" s="31" t="s">
        <v>189</v>
      </c>
      <c r="HU234" s="31" t="s">
        <v>189</v>
      </c>
      <c r="HV234" s="33" t="s">
        <v>189</v>
      </c>
      <c r="HW234" s="31" t="s">
        <v>189</v>
      </c>
      <c r="HX234" s="31" t="s">
        <v>189</v>
      </c>
      <c r="HY234" s="31" t="s">
        <v>189</v>
      </c>
      <c r="HZ234" s="31" t="s">
        <v>189</v>
      </c>
      <c r="IA234" s="33" t="s">
        <v>189</v>
      </c>
      <c r="IB234" s="31" t="s">
        <v>189</v>
      </c>
      <c r="IC234" s="31" t="s">
        <v>189</v>
      </c>
      <c r="ID234" s="31" t="s">
        <v>189</v>
      </c>
      <c r="IE234" s="31" t="s">
        <v>189</v>
      </c>
      <c r="IF234" s="33" t="s">
        <v>189</v>
      </c>
      <c r="IG234" s="31" t="s">
        <v>189</v>
      </c>
      <c r="IH234" s="31" t="s">
        <v>189</v>
      </c>
      <c r="II234" s="31" t="s">
        <v>189</v>
      </c>
      <c r="IJ234" s="31" t="s">
        <v>189</v>
      </c>
      <c r="IK234" s="36" t="s">
        <v>189</v>
      </c>
      <c r="IL234" s="42" t="s">
        <v>189</v>
      </c>
      <c r="IM234" s="42" t="s">
        <v>189</v>
      </c>
      <c r="IN234" s="65" t="s">
        <v>189</v>
      </c>
      <c r="IO234" s="65" t="s">
        <v>189</v>
      </c>
      <c r="IP234" s="31" t="s">
        <v>189</v>
      </c>
      <c r="IQ234" s="31" t="s">
        <v>189</v>
      </c>
      <c r="IR234" s="33" t="s">
        <v>189</v>
      </c>
      <c r="IS234" s="31" t="s">
        <v>189</v>
      </c>
      <c r="IT234" s="31" t="s">
        <v>189</v>
      </c>
      <c r="IU234" s="31" t="s">
        <v>189</v>
      </c>
      <c r="IV234" s="31" t="s">
        <v>189</v>
      </c>
      <c r="IW234" s="33" t="s">
        <v>189</v>
      </c>
      <c r="IX234" s="31" t="s">
        <v>189</v>
      </c>
      <c r="IY234" s="31" t="s">
        <v>189</v>
      </c>
      <c r="IZ234" s="31" t="s">
        <v>189</v>
      </c>
      <c r="JA234" s="31" t="s">
        <v>189</v>
      </c>
      <c r="JB234" s="33" t="s">
        <v>189</v>
      </c>
      <c r="JC234" s="31" t="s">
        <v>189</v>
      </c>
      <c r="JD234" s="31" t="s">
        <v>189</v>
      </c>
      <c r="JE234" s="31" t="s">
        <v>189</v>
      </c>
      <c r="JF234" s="31" t="s">
        <v>189</v>
      </c>
      <c r="JG234" s="33" t="s">
        <v>189</v>
      </c>
      <c r="JH234" s="31" t="s">
        <v>189</v>
      </c>
      <c r="JI234" s="31" t="s">
        <v>189</v>
      </c>
      <c r="JJ234" s="31" t="s">
        <v>189</v>
      </c>
      <c r="JK234" s="31" t="s">
        <v>189</v>
      </c>
      <c r="JL234" s="36" t="s">
        <v>189</v>
      </c>
    </row>
    <row r="235" spans="1:272" outlineLevel="1" x14ac:dyDescent="0.25">
      <c r="A235" s="5" t="s">
        <v>167</v>
      </c>
      <c r="B235" s="5" t="s">
        <v>14</v>
      </c>
      <c r="C235" s="42">
        <v>378.59</v>
      </c>
      <c r="D235" s="42">
        <v>345.27100000000002</v>
      </c>
      <c r="E235" s="65">
        <v>348.73700000000002</v>
      </c>
      <c r="F235" s="65">
        <v>378.59</v>
      </c>
      <c r="G235" s="31">
        <v>387.45017086329602</v>
      </c>
      <c r="H235" s="31">
        <v>396.31034172659207</v>
      </c>
      <c r="I235" s="33">
        <v>405.17051258988812</v>
      </c>
      <c r="J235" s="31">
        <v>406.76169692916881</v>
      </c>
      <c r="K235" s="31">
        <v>408.35288126844949</v>
      </c>
      <c r="L235" s="31">
        <v>409.94406560773018</v>
      </c>
      <c r="M235" s="31">
        <v>411.53524994701087</v>
      </c>
      <c r="N235" s="33">
        <v>413.12643428629156</v>
      </c>
      <c r="O235" s="31">
        <v>413.41228940608227</v>
      </c>
      <c r="P235" s="31">
        <v>413.69814452587298</v>
      </c>
      <c r="Q235" s="31">
        <v>413.98399964566369</v>
      </c>
      <c r="R235" s="31">
        <v>414.2698547654544</v>
      </c>
      <c r="S235" s="33">
        <v>414.55570988524522</v>
      </c>
      <c r="T235" s="31">
        <v>420.46310503746361</v>
      </c>
      <c r="U235" s="31">
        <v>426.37050018968199</v>
      </c>
      <c r="V235" s="31">
        <v>432.27789534190038</v>
      </c>
      <c r="W235" s="31">
        <v>438.18529049411876</v>
      </c>
      <c r="X235" s="33">
        <v>444.09268564633726</v>
      </c>
      <c r="Y235" s="31">
        <v>445.06998816785875</v>
      </c>
      <c r="Z235" s="31">
        <v>446.04729068938025</v>
      </c>
      <c r="AA235" s="31">
        <v>447.02459321090174</v>
      </c>
      <c r="AB235" s="31">
        <v>448.00189573242324</v>
      </c>
      <c r="AC235" s="36">
        <v>448.97919825394479</v>
      </c>
      <c r="AD235" s="42">
        <v>1.4852030091036921E-2</v>
      </c>
      <c r="AE235" s="42">
        <v>1.1721003207065813E-2</v>
      </c>
      <c r="AF235" s="65">
        <v>1.3056104193339016E-2</v>
      </c>
      <c r="AG235" s="65">
        <v>1.4852030091036921E-2</v>
      </c>
      <c r="AH235" s="31">
        <v>1.5222854107160099E-2</v>
      </c>
      <c r="AI235" s="31">
        <v>1.5593678123283277E-2</v>
      </c>
      <c r="AJ235" s="33">
        <v>1.5964502139406457E-2</v>
      </c>
      <c r="AK235" s="31">
        <v>1.6027189336500842E-2</v>
      </c>
      <c r="AL235" s="31">
        <v>1.6089876533595227E-2</v>
      </c>
      <c r="AM235" s="31">
        <v>1.6152563730689611E-2</v>
      </c>
      <c r="AN235" s="31">
        <v>1.6215250927783996E-2</v>
      </c>
      <c r="AO235" s="33">
        <v>1.6277938124878381E-2</v>
      </c>
      <c r="AP235" s="31">
        <v>1.6289195927409548E-2</v>
      </c>
      <c r="AQ235" s="31">
        <v>1.6300453729940715E-2</v>
      </c>
      <c r="AR235" s="31">
        <v>1.6311711532471882E-2</v>
      </c>
      <c r="AS235" s="31">
        <v>1.6322969335003049E-2</v>
      </c>
      <c r="AT235" s="33">
        <v>1.6334227137534216E-2</v>
      </c>
      <c r="AU235" s="31">
        <v>1.6567000967870324E-2</v>
      </c>
      <c r="AV235" s="31">
        <v>1.6799774798206431E-2</v>
      </c>
      <c r="AW235" s="31">
        <v>1.7032548628542539E-2</v>
      </c>
      <c r="AX235" s="31">
        <v>1.7265322458878646E-2</v>
      </c>
      <c r="AY235" s="33">
        <v>1.7498096289214751E-2</v>
      </c>
      <c r="AZ235" s="31">
        <v>1.7536597973871342E-2</v>
      </c>
      <c r="BA235" s="31">
        <v>1.7575099658527934E-2</v>
      </c>
      <c r="BB235" s="31">
        <v>1.7613601343184525E-2</v>
      </c>
      <c r="BC235" s="31">
        <v>1.7652103027841117E-2</v>
      </c>
      <c r="BD235" s="41">
        <v>1.7690604712497716E-2</v>
      </c>
      <c r="BE235" s="42">
        <v>4.8409676664273402E-3</v>
      </c>
      <c r="BF235" s="42">
        <v>4.4345985210606301E-3</v>
      </c>
      <c r="BG235" s="65">
        <v>4.4213330770780717E-3</v>
      </c>
      <c r="BH235" s="65">
        <v>4.8409676664273402E-3</v>
      </c>
      <c r="BI235" s="31">
        <v>6.603339126673176E-3</v>
      </c>
      <c r="BJ235" s="31">
        <v>8.3657105869190118E-3</v>
      </c>
      <c r="BK235" s="33">
        <v>1.0128082047164848E-2</v>
      </c>
      <c r="BL235" s="31">
        <v>1.0167859616108306E-2</v>
      </c>
      <c r="BM235" s="31">
        <v>1.0207637185051764E-2</v>
      </c>
      <c r="BN235" s="31">
        <v>1.0247414753995222E-2</v>
      </c>
      <c r="BO235" s="31">
        <v>1.028719232293868E-2</v>
      </c>
      <c r="BP235" s="33">
        <v>1.0326969891882141E-2</v>
      </c>
      <c r="BQ235" s="31">
        <v>1.0334118596489432E-2</v>
      </c>
      <c r="BR235" s="31">
        <v>1.0341267301096723E-2</v>
      </c>
      <c r="BS235" s="31">
        <v>1.0348416005704015E-2</v>
      </c>
      <c r="BT235" s="31">
        <v>1.0355564710311306E-2</v>
      </c>
      <c r="BU235" s="33">
        <v>1.0362713414918599E-2</v>
      </c>
      <c r="BV235" s="31">
        <v>1.0510378258119079E-2</v>
      </c>
      <c r="BW235" s="31">
        <v>1.0658043101319559E-2</v>
      </c>
      <c r="BX235" s="31">
        <v>1.080570794452004E-2</v>
      </c>
      <c r="BY235" s="31">
        <v>1.095337278772052E-2</v>
      </c>
      <c r="BZ235" s="33">
        <v>1.1101037630921001E-2</v>
      </c>
      <c r="CA235" s="31">
        <v>1.1125467062413635E-2</v>
      </c>
      <c r="CB235" s="31">
        <v>1.1149896493906269E-2</v>
      </c>
      <c r="CC235" s="31">
        <v>1.1174325925398904E-2</v>
      </c>
      <c r="CD235" s="31">
        <v>1.1198755356891538E-2</v>
      </c>
      <c r="CE235" s="36">
        <v>1.1223184788384171E-2</v>
      </c>
      <c r="CF235" s="42" t="s">
        <v>183</v>
      </c>
      <c r="CG235" s="42" t="s">
        <v>183</v>
      </c>
      <c r="CH235" s="65" t="s">
        <v>183</v>
      </c>
      <c r="CI235" s="65" t="s">
        <v>183</v>
      </c>
      <c r="CJ235" s="31" t="s">
        <v>183</v>
      </c>
      <c r="CK235" s="31" t="s">
        <v>183</v>
      </c>
      <c r="CL235" s="33" t="s">
        <v>183</v>
      </c>
      <c r="CM235" s="31" t="s">
        <v>183</v>
      </c>
      <c r="CN235" s="31" t="s">
        <v>183</v>
      </c>
      <c r="CO235" s="31" t="s">
        <v>183</v>
      </c>
      <c r="CP235" s="31" t="s">
        <v>183</v>
      </c>
      <c r="CQ235" s="33" t="s">
        <v>183</v>
      </c>
      <c r="CR235" s="31" t="s">
        <v>183</v>
      </c>
      <c r="CS235" s="31" t="s">
        <v>183</v>
      </c>
      <c r="CT235" s="31" t="s">
        <v>183</v>
      </c>
      <c r="CU235" s="31" t="s">
        <v>183</v>
      </c>
      <c r="CV235" s="33" t="s">
        <v>183</v>
      </c>
      <c r="CW235" s="31" t="s">
        <v>183</v>
      </c>
      <c r="CX235" s="31" t="s">
        <v>183</v>
      </c>
      <c r="CY235" s="31" t="s">
        <v>183</v>
      </c>
      <c r="CZ235" s="31" t="s">
        <v>183</v>
      </c>
      <c r="DA235" s="33" t="s">
        <v>183</v>
      </c>
      <c r="DB235" s="31" t="s">
        <v>183</v>
      </c>
      <c r="DC235" s="31" t="s">
        <v>183</v>
      </c>
      <c r="DD235" s="31" t="s">
        <v>183</v>
      </c>
      <c r="DE235" s="31" t="s">
        <v>183</v>
      </c>
      <c r="DF235" s="41" t="s">
        <v>183</v>
      </c>
      <c r="DG235" s="33" t="s">
        <v>183</v>
      </c>
      <c r="DH235" s="33" t="s">
        <v>183</v>
      </c>
      <c r="DI235" s="31" t="s">
        <v>183</v>
      </c>
      <c r="DJ235" s="31" t="s">
        <v>183</v>
      </c>
      <c r="DK235" s="31" t="s">
        <v>183</v>
      </c>
      <c r="DL235" s="31" t="s">
        <v>183</v>
      </c>
      <c r="DM235" s="33" t="s">
        <v>183</v>
      </c>
      <c r="DN235" s="31" t="s">
        <v>183</v>
      </c>
      <c r="DO235" s="31" t="s">
        <v>183</v>
      </c>
      <c r="DP235" s="31" t="s">
        <v>183</v>
      </c>
      <c r="DQ235" s="31" t="s">
        <v>183</v>
      </c>
      <c r="DR235" s="33" t="s">
        <v>183</v>
      </c>
      <c r="DS235" s="31" t="s">
        <v>183</v>
      </c>
      <c r="DT235" s="31" t="s">
        <v>183</v>
      </c>
      <c r="DU235" s="31" t="s">
        <v>183</v>
      </c>
      <c r="DV235" s="31" t="s">
        <v>183</v>
      </c>
      <c r="DW235" s="33" t="s">
        <v>183</v>
      </c>
      <c r="DX235" s="31" t="s">
        <v>183</v>
      </c>
      <c r="DY235" s="31" t="s">
        <v>183</v>
      </c>
      <c r="DZ235" s="31" t="s">
        <v>183</v>
      </c>
      <c r="EA235" s="31" t="s">
        <v>183</v>
      </c>
      <c r="EB235" s="33" t="s">
        <v>183</v>
      </c>
      <c r="EC235" s="31" t="s">
        <v>183</v>
      </c>
      <c r="ED235" s="31" t="s">
        <v>183</v>
      </c>
      <c r="EE235" s="31" t="s">
        <v>183</v>
      </c>
      <c r="EF235" s="31" t="s">
        <v>183</v>
      </c>
      <c r="EG235" s="36" t="s">
        <v>183</v>
      </c>
      <c r="EH235" s="42" t="s">
        <v>183</v>
      </c>
      <c r="EI235" s="42" t="s">
        <v>183</v>
      </c>
      <c r="EJ235" s="65" t="s">
        <v>183</v>
      </c>
      <c r="EK235" s="65" t="s">
        <v>183</v>
      </c>
      <c r="EL235" s="31" t="s">
        <v>183</v>
      </c>
      <c r="EM235" s="31" t="s">
        <v>183</v>
      </c>
      <c r="EN235" s="33" t="s">
        <v>183</v>
      </c>
      <c r="EO235" s="31" t="s">
        <v>183</v>
      </c>
      <c r="EP235" s="31" t="s">
        <v>183</v>
      </c>
      <c r="EQ235" s="31" t="s">
        <v>183</v>
      </c>
      <c r="ER235" s="31" t="s">
        <v>183</v>
      </c>
      <c r="ES235" s="33" t="s">
        <v>183</v>
      </c>
      <c r="ET235" s="31" t="s">
        <v>183</v>
      </c>
      <c r="EU235" s="31" t="s">
        <v>183</v>
      </c>
      <c r="EV235" s="31" t="s">
        <v>183</v>
      </c>
      <c r="EW235" s="31" t="s">
        <v>183</v>
      </c>
      <c r="EX235" s="33" t="s">
        <v>183</v>
      </c>
      <c r="EY235" s="31" t="s">
        <v>183</v>
      </c>
      <c r="EZ235" s="31" t="s">
        <v>183</v>
      </c>
      <c r="FA235" s="31" t="s">
        <v>183</v>
      </c>
      <c r="FB235" s="31" t="s">
        <v>183</v>
      </c>
      <c r="FC235" s="33" t="s">
        <v>183</v>
      </c>
      <c r="FD235" s="31" t="s">
        <v>183</v>
      </c>
      <c r="FE235" s="31" t="s">
        <v>183</v>
      </c>
      <c r="FF235" s="31" t="s">
        <v>183</v>
      </c>
      <c r="FG235" s="31" t="s">
        <v>183</v>
      </c>
      <c r="FH235" s="36" t="s">
        <v>183</v>
      </c>
      <c r="FI235" s="33" t="s">
        <v>183</v>
      </c>
      <c r="FJ235" s="33" t="s">
        <v>183</v>
      </c>
      <c r="FK235" s="31" t="s">
        <v>183</v>
      </c>
      <c r="FL235" s="31" t="s">
        <v>183</v>
      </c>
      <c r="FM235" s="31" t="s">
        <v>183</v>
      </c>
      <c r="FN235" s="31" t="s">
        <v>183</v>
      </c>
      <c r="FO235" s="33" t="s">
        <v>183</v>
      </c>
      <c r="FP235" s="31" t="s">
        <v>183</v>
      </c>
      <c r="FQ235" s="31" t="s">
        <v>183</v>
      </c>
      <c r="FR235" s="31" t="s">
        <v>183</v>
      </c>
      <c r="FS235" s="31" t="s">
        <v>183</v>
      </c>
      <c r="FT235" s="33" t="s">
        <v>183</v>
      </c>
      <c r="FU235" s="31" t="s">
        <v>183</v>
      </c>
      <c r="FV235" s="31" t="s">
        <v>183</v>
      </c>
      <c r="FW235" s="31" t="s">
        <v>183</v>
      </c>
      <c r="FX235" s="31" t="s">
        <v>183</v>
      </c>
      <c r="FY235" s="33" t="s">
        <v>183</v>
      </c>
      <c r="FZ235" s="31" t="s">
        <v>183</v>
      </c>
      <c r="GA235" s="31" t="s">
        <v>183</v>
      </c>
      <c r="GB235" s="31" t="s">
        <v>183</v>
      </c>
      <c r="GC235" s="31" t="s">
        <v>183</v>
      </c>
      <c r="GD235" s="33" t="s">
        <v>183</v>
      </c>
      <c r="GE235" s="31" t="s">
        <v>183</v>
      </c>
      <c r="GF235" s="31" t="s">
        <v>183</v>
      </c>
      <c r="GG235" s="31" t="s">
        <v>183</v>
      </c>
      <c r="GH235" s="31" t="s">
        <v>183</v>
      </c>
      <c r="GI235" s="36" t="s">
        <v>183</v>
      </c>
      <c r="GJ235" s="42">
        <v>383.13692915878966</v>
      </c>
      <c r="GK235" s="42">
        <v>348.87472391873217</v>
      </c>
      <c r="GL235" s="65">
        <v>352.73825237654199</v>
      </c>
      <c r="GM235" s="65">
        <v>383.13692915878966</v>
      </c>
      <c r="GN235" s="31">
        <v>392.15166486539653</v>
      </c>
      <c r="GO235" s="31">
        <v>401.16640057200345</v>
      </c>
      <c r="GP235" s="33">
        <v>410.18113627861038</v>
      </c>
      <c r="GQ235" s="31">
        <v>411.79199584184875</v>
      </c>
      <c r="GR235" s="31">
        <v>413.40285540508717</v>
      </c>
      <c r="GS235" s="31">
        <v>415.01371496832553</v>
      </c>
      <c r="GT235" s="31">
        <v>416.62457453156401</v>
      </c>
      <c r="GU235" s="33">
        <v>418.23543409480237</v>
      </c>
      <c r="GV235" s="31">
        <v>418.52482275736259</v>
      </c>
      <c r="GW235" s="31">
        <v>418.81421141992274</v>
      </c>
      <c r="GX235" s="31">
        <v>419.1036000824829</v>
      </c>
      <c r="GY235" s="31">
        <v>419.39298874504311</v>
      </c>
      <c r="GZ235" s="33">
        <v>419.68237740760338</v>
      </c>
      <c r="HA235" s="31">
        <v>425.66283078234193</v>
      </c>
      <c r="HB235" s="31">
        <v>431.64328415708047</v>
      </c>
      <c r="HC235" s="31">
        <v>437.62373753181907</v>
      </c>
      <c r="HD235" s="31">
        <v>443.60419090655762</v>
      </c>
      <c r="HE235" s="33">
        <v>449.58464428129628</v>
      </c>
      <c r="HF235" s="31">
        <v>450.57403104063275</v>
      </c>
      <c r="HG235" s="31">
        <v>451.56341779996927</v>
      </c>
      <c r="HH235" s="31">
        <v>452.55280455930568</v>
      </c>
      <c r="HI235" s="31">
        <v>453.54219131864215</v>
      </c>
      <c r="HJ235" s="41">
        <v>454.53157807797874</v>
      </c>
      <c r="HK235" s="42">
        <v>378.59</v>
      </c>
      <c r="HL235" s="42">
        <v>345.27100000000002</v>
      </c>
      <c r="HM235" s="65">
        <v>348.73700000000002</v>
      </c>
      <c r="HN235" s="65">
        <v>378.59</v>
      </c>
      <c r="HO235" s="31">
        <v>387.45017086329602</v>
      </c>
      <c r="HP235" s="31">
        <v>396.31034172659207</v>
      </c>
      <c r="HQ235" s="33">
        <v>405.17051258988812</v>
      </c>
      <c r="HR235" s="31">
        <v>406.76169692916881</v>
      </c>
      <c r="HS235" s="31">
        <v>408.35288126844949</v>
      </c>
      <c r="HT235" s="31">
        <v>409.94406560773018</v>
      </c>
      <c r="HU235" s="31">
        <v>411.53524994701087</v>
      </c>
      <c r="HV235" s="33">
        <v>413.12643428629156</v>
      </c>
      <c r="HW235" s="31">
        <v>413.41228940608227</v>
      </c>
      <c r="HX235" s="31">
        <v>413.69814452587298</v>
      </c>
      <c r="HY235" s="31">
        <v>413.98399964566369</v>
      </c>
      <c r="HZ235" s="31">
        <v>414.2698547654544</v>
      </c>
      <c r="IA235" s="33">
        <v>414.55570988524522</v>
      </c>
      <c r="IB235" s="31">
        <v>420.46310503746361</v>
      </c>
      <c r="IC235" s="31">
        <v>426.37050018968199</v>
      </c>
      <c r="ID235" s="31">
        <v>432.27789534190038</v>
      </c>
      <c r="IE235" s="31">
        <v>438.18529049411876</v>
      </c>
      <c r="IF235" s="33">
        <v>444.09268564633726</v>
      </c>
      <c r="IG235" s="31">
        <v>445.06998816785875</v>
      </c>
      <c r="IH235" s="31">
        <v>446.04729068938025</v>
      </c>
      <c r="II235" s="31">
        <v>447.02459321090174</v>
      </c>
      <c r="IJ235" s="31">
        <v>448.00189573242324</v>
      </c>
      <c r="IK235" s="36">
        <v>448.97919825394479</v>
      </c>
      <c r="IL235" s="42" t="s">
        <v>183</v>
      </c>
      <c r="IM235" s="42" t="s">
        <v>183</v>
      </c>
      <c r="IN235" s="65" t="s">
        <v>183</v>
      </c>
      <c r="IO235" s="65" t="s">
        <v>183</v>
      </c>
      <c r="IP235" s="31" t="s">
        <v>183</v>
      </c>
      <c r="IQ235" s="31" t="s">
        <v>183</v>
      </c>
      <c r="IR235" s="33" t="s">
        <v>183</v>
      </c>
      <c r="IS235" s="31" t="s">
        <v>183</v>
      </c>
      <c r="IT235" s="31" t="s">
        <v>183</v>
      </c>
      <c r="IU235" s="31" t="s">
        <v>183</v>
      </c>
      <c r="IV235" s="31" t="s">
        <v>183</v>
      </c>
      <c r="IW235" s="33" t="s">
        <v>183</v>
      </c>
      <c r="IX235" s="31" t="s">
        <v>183</v>
      </c>
      <c r="IY235" s="31" t="s">
        <v>183</v>
      </c>
      <c r="IZ235" s="31" t="s">
        <v>183</v>
      </c>
      <c r="JA235" s="31" t="s">
        <v>183</v>
      </c>
      <c r="JB235" s="33" t="s">
        <v>183</v>
      </c>
      <c r="JC235" s="31" t="s">
        <v>183</v>
      </c>
      <c r="JD235" s="31" t="s">
        <v>183</v>
      </c>
      <c r="JE235" s="31" t="s">
        <v>183</v>
      </c>
      <c r="JF235" s="31" t="s">
        <v>183</v>
      </c>
      <c r="JG235" s="33" t="s">
        <v>183</v>
      </c>
      <c r="JH235" s="31" t="s">
        <v>183</v>
      </c>
      <c r="JI235" s="31" t="s">
        <v>183</v>
      </c>
      <c r="JJ235" s="31" t="s">
        <v>183</v>
      </c>
      <c r="JK235" s="31" t="s">
        <v>183</v>
      </c>
      <c r="JL235" s="36" t="s">
        <v>183</v>
      </c>
    </row>
    <row r="237" spans="1:272" x14ac:dyDescent="0.25">
      <c r="A237" t="s">
        <v>24</v>
      </c>
    </row>
    <row r="238" spans="1:272" x14ac:dyDescent="0.25">
      <c r="A238" s="11" t="s">
        <v>25</v>
      </c>
    </row>
    <row r="239" spans="1:272" x14ac:dyDescent="0.25">
      <c r="A239" s="11" t="s">
        <v>26</v>
      </c>
    </row>
    <row r="240" spans="1:272" x14ac:dyDescent="0.25">
      <c r="A240" s="11" t="s">
        <v>27</v>
      </c>
    </row>
    <row r="241" spans="1:1" x14ac:dyDescent="0.25">
      <c r="A241" s="11" t="s">
        <v>28</v>
      </c>
    </row>
    <row r="242" spans="1:1" x14ac:dyDescent="0.25">
      <c r="A242" s="11" t="s">
        <v>191</v>
      </c>
    </row>
  </sheetData>
  <mergeCells count="1">
    <mergeCell ref="A1:K2"/>
  </mergeCells>
  <conditionalFormatting sqref="D1:D13 D15:D17 D236:D1048576">
    <cfRule type="expression" dxfId="40" priority="67">
      <formula>D$17= OR(2010,2015,2020,2025,2030)</formula>
    </cfRule>
  </conditionalFormatting>
  <conditionalFormatting sqref="D21:D46 D49:D56 D75:D80 D58:D65 D82:D163 C64">
    <cfRule type="expression" dxfId="39" priority="65">
      <formula>C$17= OR(2010,2015,2020,2025,2030)</formula>
    </cfRule>
  </conditionalFormatting>
  <conditionalFormatting sqref="D188:D189 D195:D200 D192">
    <cfRule type="expression" dxfId="38" priority="64">
      <formula>D$17= OR(2010,2015,2020,2025,2030)</formula>
    </cfRule>
  </conditionalFormatting>
  <conditionalFormatting sqref="D47">
    <cfRule type="expression" dxfId="37" priority="63">
      <formula>D$17= OR(2010,2015,2020,2025,2030)</formula>
    </cfRule>
  </conditionalFormatting>
  <conditionalFormatting sqref="D48">
    <cfRule type="expression" dxfId="36" priority="62">
      <formula>D$17= OR(2010,2015,2020,2025,2030)</formula>
    </cfRule>
  </conditionalFormatting>
  <conditionalFormatting sqref="D193">
    <cfRule type="expression" dxfId="35" priority="61">
      <formula>D$17= OR(2010,2015,2020,2025,2030)</formula>
    </cfRule>
  </conditionalFormatting>
  <conditionalFormatting sqref="D194">
    <cfRule type="expression" dxfId="34" priority="60">
      <formula>D$17= OR(2010,2015,2020,2025,2030)</formula>
    </cfRule>
  </conditionalFormatting>
  <conditionalFormatting sqref="GK45">
    <cfRule type="expression" dxfId="33" priority="59">
      <formula>GK$17= OR(2010,2015,2020,2025,2030)</formula>
    </cfRule>
  </conditionalFormatting>
  <conditionalFormatting sqref="HL45">
    <cfRule type="expression" dxfId="32" priority="58">
      <formula>HL$17= OR(2010,2015,2020,2025,2030)</formula>
    </cfRule>
  </conditionalFormatting>
  <conditionalFormatting sqref="GK44">
    <cfRule type="expression" dxfId="31" priority="57">
      <formula>GK$17= OR(2010,2015,2020,2025,2030)</formula>
    </cfRule>
  </conditionalFormatting>
  <conditionalFormatting sqref="HL44">
    <cfRule type="expression" dxfId="30" priority="56">
      <formula>HL$17= OR(2010,2015,2020,2025,2030)</formula>
    </cfRule>
  </conditionalFormatting>
  <conditionalFormatting sqref="D190">
    <cfRule type="expression" dxfId="29" priority="55">
      <formula>D$17= OR(2010,2015,2020,2025,2030)</formula>
    </cfRule>
  </conditionalFormatting>
  <conditionalFormatting sqref="GK190">
    <cfRule type="expression" dxfId="28" priority="54">
      <formula>GK$17= OR(2010,2015,2020,2025,2030)</formula>
    </cfRule>
  </conditionalFormatting>
  <conditionalFormatting sqref="HL190">
    <cfRule type="expression" dxfId="27" priority="53">
      <formula>HL$17= OR(2010,2015,2020,2025,2030)</formula>
    </cfRule>
  </conditionalFormatting>
  <conditionalFormatting sqref="D191">
    <cfRule type="expression" dxfId="26" priority="52">
      <formula>D$17= OR(2010,2015,2020,2025,2030)</formula>
    </cfRule>
  </conditionalFormatting>
  <conditionalFormatting sqref="GK191">
    <cfRule type="expression" dxfId="25" priority="51">
      <formula>GK$17= OR(2010,2015,2020,2025,2030)</formula>
    </cfRule>
  </conditionalFormatting>
  <conditionalFormatting sqref="HL191">
    <cfRule type="expression" dxfId="24" priority="50">
      <formula>HL$17= OR(2010,2015,2020,2025,2030)</formula>
    </cfRule>
  </conditionalFormatting>
  <conditionalFormatting sqref="D212">
    <cfRule type="expression" dxfId="23" priority="49">
      <formula>D$17= OR(2010,2015,2020,2025,2030)</formula>
    </cfRule>
  </conditionalFormatting>
  <conditionalFormatting sqref="D214">
    <cfRule type="expression" dxfId="22" priority="48">
      <formula>D$17= OR(2010,2015,2020,2025,2030)</formula>
    </cfRule>
  </conditionalFormatting>
  <conditionalFormatting sqref="D213">
    <cfRule type="expression" dxfId="21" priority="47">
      <formula>D$17= OR(2010,2015,2020,2025,2030)</formula>
    </cfRule>
  </conditionalFormatting>
  <conditionalFormatting sqref="D215">
    <cfRule type="expression" dxfId="20" priority="46">
      <formula>D$17= OR(2010,2015,2020,2025,2030)</formula>
    </cfRule>
  </conditionalFormatting>
  <conditionalFormatting sqref="D216">
    <cfRule type="expression" dxfId="19" priority="45">
      <formula>D$17= OR(2010,2015,2020,2025,2030)</formula>
    </cfRule>
  </conditionalFormatting>
  <conditionalFormatting sqref="D218">
    <cfRule type="expression" dxfId="18" priority="44">
      <formula>D$17= OR(2010,2015,2020,2025,2030)</formula>
    </cfRule>
  </conditionalFormatting>
  <conditionalFormatting sqref="D217">
    <cfRule type="expression" dxfId="17" priority="43">
      <formula>D$17= OR(2010,2015,2020,2025,2030)</formula>
    </cfRule>
  </conditionalFormatting>
  <conditionalFormatting sqref="D219">
    <cfRule type="expression" dxfId="16" priority="42">
      <formula>D$17= OR(2010,2015,2020,2025,2030)</formula>
    </cfRule>
  </conditionalFormatting>
  <conditionalFormatting sqref="D220">
    <cfRule type="expression" dxfId="15" priority="41">
      <formula>D$17= OR(2010,2015,2020,2025,2030)</formula>
    </cfRule>
  </conditionalFormatting>
  <conditionalFormatting sqref="D187">
    <cfRule type="expression" dxfId="14" priority="40">
      <formula>D$17= OR(2010,2015,2020,2025,2030)</formula>
    </cfRule>
  </conditionalFormatting>
  <conditionalFormatting sqref="D170">
    <cfRule type="expression" dxfId="13" priority="39">
      <formula>D$17= OR(2010,2015,2020,2025,2030)</formula>
    </cfRule>
  </conditionalFormatting>
  <conditionalFormatting sqref="D185">
    <cfRule type="expression" dxfId="12" priority="38">
      <formula>D$17= OR(2010,2015,2020,2025,2030)</formula>
    </cfRule>
  </conditionalFormatting>
  <conditionalFormatting sqref="D178">
    <cfRule type="expression" dxfId="11" priority="37">
      <formula>D$17= OR(2010,2015,2020,2025,2030)</formula>
    </cfRule>
  </conditionalFormatting>
  <conditionalFormatting sqref="D201:D211">
    <cfRule type="expression" dxfId="10" priority="36">
      <formula>D$17= OR(2010,2015,2020,2025,2030)</formula>
    </cfRule>
  </conditionalFormatting>
  <conditionalFormatting sqref="D225:D226">
    <cfRule type="expression" dxfId="9" priority="34">
      <formula>D$17= OR(2010,2015,2020,2025,2030)</formula>
    </cfRule>
  </conditionalFormatting>
  <conditionalFormatting sqref="D222">
    <cfRule type="expression" dxfId="8" priority="33">
      <formula>D$17= OR(2010,2015,2020,2025,2030)</formula>
    </cfRule>
  </conditionalFormatting>
  <conditionalFormatting sqref="D223">
    <cfRule type="expression" dxfId="7" priority="32">
      <formula>D$17= OR(2010,2015,2020,2025,2030)</formula>
    </cfRule>
  </conditionalFormatting>
  <conditionalFormatting sqref="D224">
    <cfRule type="expression" dxfId="6" priority="31">
      <formula>D$17= OR(2010,2015,2020,2025,2030)</formula>
    </cfRule>
  </conditionalFormatting>
  <conditionalFormatting sqref="D221">
    <cfRule type="expression" dxfId="5" priority="30">
      <formula>D$17= OR(2010,2015,2020,2025,2030)</formula>
    </cfRule>
  </conditionalFormatting>
  <conditionalFormatting sqref="D66:D74">
    <cfRule type="expression" dxfId="4" priority="29">
      <formula>D$17= OR(2010,2015,2020,2025,2030)</formula>
    </cfRule>
  </conditionalFormatting>
  <conditionalFormatting sqref="I79">
    <cfRule type="expression" dxfId="3" priority="25">
      <formula>I$17= OR(2010,2015,2020,2025,2030)</formula>
    </cfRule>
  </conditionalFormatting>
  <conditionalFormatting sqref="CL79">
    <cfRule type="expression" dxfId="2" priority="4">
      <formula>CL$17= OR(2010,2015,2020,2025,2030)</formula>
    </cfRule>
  </conditionalFormatting>
  <conditionalFormatting sqref="D57">
    <cfRule type="expression" dxfId="1" priority="2">
      <formula>D$17= OR(2010,2015,2020,2025,2030)</formula>
    </cfRule>
  </conditionalFormatting>
  <conditionalFormatting sqref="D228:D235">
    <cfRule type="expression" dxfId="0" priority="1">
      <formula>D$17= OR(2010,2015,2020,2025,2030)</formula>
    </cfRule>
  </conditionalFormatting>
  <dataValidations count="1">
    <dataValidation type="list" allowBlank="1" showInputMessage="1" showErrorMessage="1" sqref="B15">
      <formula1>ddlMSList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btn_save2xml">
                <anchor moveWithCells="1" sizeWithCells="1">
                  <from>
                    <xdr:col>2</xdr:col>
                    <xdr:colOff>38100</xdr:colOff>
                    <xdr:row>13</xdr:row>
                    <xdr:rowOff>47625</xdr:rowOff>
                  </from>
                  <to>
                    <xdr:col>2</xdr:col>
                    <xdr:colOff>1028700</xdr:colOff>
                    <xdr:row>14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List!$C$1:$C$13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4"/>
  <sheetViews>
    <sheetView workbookViewId="0">
      <selection activeCell="D13" sqref="D13"/>
    </sheetView>
  </sheetViews>
  <sheetFormatPr defaultRowHeight="15" x14ac:dyDescent="0.25"/>
  <sheetData>
    <row r="1" spans="1:3" x14ac:dyDescent="0.25">
      <c r="B1" t="s">
        <v>100</v>
      </c>
      <c r="C1" t="s">
        <v>101</v>
      </c>
    </row>
    <row r="2" spans="1:3" x14ac:dyDescent="0.25">
      <c r="A2" t="s">
        <v>37</v>
      </c>
      <c r="B2" t="s">
        <v>70</v>
      </c>
      <c r="C2">
        <v>2008</v>
      </c>
    </row>
    <row r="3" spans="1:3" x14ac:dyDescent="0.25">
      <c r="A3" t="s">
        <v>38</v>
      </c>
      <c r="B3" t="s">
        <v>75</v>
      </c>
      <c r="C3">
        <v>2009</v>
      </c>
    </row>
    <row r="4" spans="1:3" x14ac:dyDescent="0.25">
      <c r="A4" t="s">
        <v>39</v>
      </c>
      <c r="B4" t="s">
        <v>71</v>
      </c>
      <c r="C4">
        <v>2010</v>
      </c>
    </row>
    <row r="5" spans="1:3" x14ac:dyDescent="0.25">
      <c r="A5" t="s">
        <v>67</v>
      </c>
      <c r="B5" t="s">
        <v>97</v>
      </c>
      <c r="C5">
        <v>2011</v>
      </c>
    </row>
    <row r="6" spans="1:3" x14ac:dyDescent="0.25">
      <c r="A6" t="s">
        <v>41</v>
      </c>
      <c r="B6" t="s">
        <v>76</v>
      </c>
      <c r="C6">
        <v>2012</v>
      </c>
    </row>
    <row r="7" spans="1:3" x14ac:dyDescent="0.25">
      <c r="A7" t="s">
        <v>42</v>
      </c>
      <c r="B7" t="s">
        <v>77</v>
      </c>
      <c r="C7">
        <v>2013</v>
      </c>
    </row>
    <row r="8" spans="1:3" x14ac:dyDescent="0.25">
      <c r="A8" t="s">
        <v>47</v>
      </c>
      <c r="B8" t="s">
        <v>78</v>
      </c>
      <c r="C8">
        <v>2014</v>
      </c>
    </row>
    <row r="9" spans="1:3" x14ac:dyDescent="0.25">
      <c r="A9" t="s">
        <v>43</v>
      </c>
      <c r="B9" t="s">
        <v>88</v>
      </c>
      <c r="C9">
        <v>2015</v>
      </c>
    </row>
    <row r="10" spans="1:3" x14ac:dyDescent="0.25">
      <c r="A10" t="s">
        <v>44</v>
      </c>
      <c r="B10" t="s">
        <v>34</v>
      </c>
      <c r="C10">
        <v>2016</v>
      </c>
    </row>
    <row r="11" spans="1:3" x14ac:dyDescent="0.25">
      <c r="A11" t="s">
        <v>65</v>
      </c>
      <c r="B11" t="s">
        <v>79</v>
      </c>
      <c r="C11">
        <v>2017</v>
      </c>
    </row>
    <row r="12" spans="1:3" x14ac:dyDescent="0.25">
      <c r="A12" t="s">
        <v>45</v>
      </c>
      <c r="B12" t="s">
        <v>80</v>
      </c>
      <c r="C12">
        <v>2018</v>
      </c>
    </row>
    <row r="13" spans="1:3" x14ac:dyDescent="0.25">
      <c r="A13" t="s">
        <v>46</v>
      </c>
      <c r="B13" t="s">
        <v>81</v>
      </c>
      <c r="C13">
        <v>2019</v>
      </c>
    </row>
    <row r="14" spans="1:3" x14ac:dyDescent="0.25">
      <c r="A14" t="s">
        <v>69</v>
      </c>
      <c r="B14" t="s">
        <v>89</v>
      </c>
    </row>
    <row r="15" spans="1:3" x14ac:dyDescent="0.25">
      <c r="A15" t="s">
        <v>48</v>
      </c>
      <c r="B15" t="s">
        <v>82</v>
      </c>
    </row>
    <row r="16" spans="1:3" x14ac:dyDescent="0.25">
      <c r="A16" t="s">
        <v>40</v>
      </c>
      <c r="B16" t="s">
        <v>99</v>
      </c>
    </row>
    <row r="17" spans="1:2" x14ac:dyDescent="0.25">
      <c r="A17" t="s">
        <v>49</v>
      </c>
      <c r="B17" t="s">
        <v>83</v>
      </c>
    </row>
    <row r="18" spans="1:2" x14ac:dyDescent="0.25">
      <c r="A18" t="s">
        <v>51</v>
      </c>
      <c r="B18" t="s">
        <v>30</v>
      </c>
    </row>
    <row r="19" spans="1:2" x14ac:dyDescent="0.25">
      <c r="A19" t="s">
        <v>50</v>
      </c>
      <c r="B19" t="s">
        <v>90</v>
      </c>
    </row>
    <row r="20" spans="1:2" x14ac:dyDescent="0.25">
      <c r="A20" t="s">
        <v>52</v>
      </c>
      <c r="B20" t="s">
        <v>84</v>
      </c>
    </row>
    <row r="21" spans="1:2" x14ac:dyDescent="0.25">
      <c r="A21" t="s">
        <v>54</v>
      </c>
      <c r="B21" t="s">
        <v>85</v>
      </c>
    </row>
    <row r="22" spans="1:2" x14ac:dyDescent="0.25">
      <c r="A22" t="s">
        <v>55</v>
      </c>
      <c r="B22" t="s">
        <v>91</v>
      </c>
    </row>
    <row r="23" spans="1:2" x14ac:dyDescent="0.25">
      <c r="A23" t="s">
        <v>56</v>
      </c>
      <c r="B23" t="s">
        <v>86</v>
      </c>
    </row>
    <row r="24" spans="1:2" x14ac:dyDescent="0.25">
      <c r="A24" t="s">
        <v>53</v>
      </c>
      <c r="B24" t="s">
        <v>72</v>
      </c>
    </row>
    <row r="25" spans="1:2" x14ac:dyDescent="0.25">
      <c r="A25" t="s">
        <v>57</v>
      </c>
      <c r="B25" t="s">
        <v>73</v>
      </c>
    </row>
    <row r="26" spans="1:2" x14ac:dyDescent="0.25">
      <c r="A26" t="s">
        <v>58</v>
      </c>
      <c r="B26" t="s">
        <v>92</v>
      </c>
    </row>
    <row r="27" spans="1:2" x14ac:dyDescent="0.25">
      <c r="A27" t="s">
        <v>59</v>
      </c>
      <c r="B27" t="s">
        <v>31</v>
      </c>
    </row>
    <row r="28" spans="1:2" x14ac:dyDescent="0.25">
      <c r="A28" t="s">
        <v>60</v>
      </c>
      <c r="B28" t="s">
        <v>93</v>
      </c>
    </row>
    <row r="29" spans="1:2" x14ac:dyDescent="0.25">
      <c r="A29" t="s">
        <v>61</v>
      </c>
      <c r="B29" t="s">
        <v>74</v>
      </c>
    </row>
    <row r="30" spans="1:2" x14ac:dyDescent="0.25">
      <c r="A30" t="s">
        <v>62</v>
      </c>
      <c r="B30" t="s">
        <v>87</v>
      </c>
    </row>
    <row r="31" spans="1:2" x14ac:dyDescent="0.25">
      <c r="A31" t="s">
        <v>66</v>
      </c>
      <c r="B31" t="s">
        <v>96</v>
      </c>
    </row>
    <row r="32" spans="1:2" x14ac:dyDescent="0.25">
      <c r="A32" t="s">
        <v>64</v>
      </c>
      <c r="B32" t="s">
        <v>95</v>
      </c>
    </row>
    <row r="33" spans="1:2" x14ac:dyDescent="0.25">
      <c r="A33" t="s">
        <v>63</v>
      </c>
      <c r="B33" t="s">
        <v>94</v>
      </c>
    </row>
    <row r="34" spans="1:2" x14ac:dyDescent="0.25">
      <c r="A34" t="s">
        <v>68</v>
      </c>
      <c r="B34" t="s">
        <v>98</v>
      </c>
    </row>
  </sheetData>
  <sortState ref="A2:B34">
    <sortCondition ref="B2:B3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"/>
  <sheetViews>
    <sheetView workbookViewId="0">
      <selection activeCell="E9" sqref="E9"/>
    </sheetView>
  </sheetViews>
  <sheetFormatPr defaultRowHeight="15" x14ac:dyDescent="0.25"/>
  <cols>
    <col min="1" max="1" width="36.28515625" customWidth="1"/>
  </cols>
  <sheetData>
    <row r="1" spans="1:1" s="28" customFormat="1" x14ac:dyDescent="0.25">
      <c r="A1" s="29" t="s">
        <v>177</v>
      </c>
    </row>
    <row r="2" spans="1:1" s="28" customFormat="1" x14ac:dyDescent="0.25"/>
    <row r="3" spans="1:1" x14ac:dyDescent="0.25">
      <c r="A3" s="28" t="s">
        <v>173</v>
      </c>
    </row>
    <row r="4" spans="1:1" x14ac:dyDescent="0.25">
      <c r="A4" t="s">
        <v>174</v>
      </c>
    </row>
    <row r="5" spans="1:1" x14ac:dyDescent="0.25">
      <c r="A5" s="27" t="s">
        <v>175</v>
      </c>
    </row>
    <row r="6" spans="1:1" x14ac:dyDescent="0.25">
      <c r="A6" s="28" t="s">
        <v>176</v>
      </c>
    </row>
    <row r="7" spans="1:1" x14ac:dyDescent="0.25">
      <c r="A7" s="27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IRArticle23T1</vt:lpstr>
      <vt:lpstr>List</vt:lpstr>
      <vt:lpstr>updates 2019</vt:lpstr>
      <vt:lpstr>Sheet1</vt:lpstr>
      <vt:lpstr>ACategories</vt:lpstr>
      <vt:lpstr>AGasUnits</vt:lpstr>
      <vt:lpstr>AYears</vt:lpstr>
      <vt:lpstr>BaseYear</vt:lpstr>
      <vt:lpstr>ddlBaseYears</vt:lpstr>
      <vt:lpstr>ddlMSList</vt:lpstr>
      <vt:lpstr>MS</vt:lpstr>
      <vt:lpstr>Scenario</vt:lpstr>
      <vt:lpstr>SubmissionYear</vt:lpstr>
      <vt:lpstr>Values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Article 23 Reporting on projections</dc:title>
  <dc:creator>Michael Noren</dc:creator>
  <cp:lastModifiedBy>Arta</cp:lastModifiedBy>
  <dcterms:created xsi:type="dcterms:W3CDTF">2016-02-26T09:40:29Z</dcterms:created>
  <dcterms:modified xsi:type="dcterms:W3CDTF">2019-12-12T13:56:11Z</dcterms:modified>
  <cp:category>Reporting template</cp:category>
</cp:coreProperties>
</file>